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" yWindow="30" windowWidth="17280" windowHeight="11310"/>
  </bookViews>
  <sheets>
    <sheet name="MATCHUPS" sheetId="7" r:id="rId1"/>
    <sheet name="TOTALS" sheetId="6" r:id="rId2"/>
    <sheet name="Team Stats" sheetId="3" r:id="rId3"/>
    <sheet name="Weekly Stats" sheetId="1" r:id="rId4"/>
    <sheet name="IP" sheetId="5" r:id="rId5"/>
    <sheet name="Pts Per" sheetId="4" r:id="rId6"/>
  </sheets>
  <definedNames>
    <definedName name="_xlnm._FilterDatabase" localSheetId="0" hidden="1">MATCHUPS!$M$2:$Q$2</definedName>
    <definedName name="_xlnm._FilterDatabase" localSheetId="1" hidden="1">TOTALS!$A$1:$D$1</definedName>
  </definedNames>
  <calcPr calcId="145621"/>
</workbook>
</file>

<file path=xl/calcChain.xml><?xml version="1.0" encoding="utf-8"?>
<calcChain xmlns="http://schemas.openxmlformats.org/spreadsheetml/2006/main">
  <c r="E3" i="7" l="1"/>
  <c r="E4" i="7"/>
  <c r="E5" i="7"/>
  <c r="E6" i="7"/>
  <c r="E7" i="7"/>
  <c r="E8" i="7"/>
  <c r="E9" i="7"/>
  <c r="E11" i="7"/>
  <c r="E12" i="7"/>
  <c r="E13" i="7"/>
  <c r="E14" i="7"/>
  <c r="E15" i="7"/>
  <c r="J3" i="7"/>
  <c r="J4" i="7"/>
  <c r="J5" i="7"/>
  <c r="J6" i="7"/>
  <c r="J7" i="7"/>
  <c r="J8" i="7"/>
  <c r="J9" i="7"/>
  <c r="J11" i="7"/>
  <c r="J12" i="7"/>
  <c r="J13" i="7"/>
  <c r="J14" i="7"/>
  <c r="J15" i="7"/>
  <c r="J19" i="7"/>
  <c r="J20" i="7"/>
  <c r="J21" i="7"/>
  <c r="J22" i="7"/>
  <c r="J23" i="7"/>
  <c r="J24" i="7"/>
  <c r="J25" i="7"/>
  <c r="J27" i="7"/>
  <c r="J28" i="7"/>
  <c r="J29" i="7"/>
  <c r="J30" i="7"/>
  <c r="J31" i="7"/>
  <c r="E19" i="7"/>
  <c r="E20" i="7"/>
  <c r="E21" i="7"/>
  <c r="E22" i="7"/>
  <c r="E23" i="7"/>
  <c r="E24" i="7"/>
  <c r="E25" i="7"/>
  <c r="E27" i="7"/>
  <c r="E28" i="7"/>
  <c r="E29" i="7"/>
  <c r="E30" i="7"/>
  <c r="E31" i="7"/>
  <c r="E35" i="7"/>
  <c r="E36" i="7"/>
  <c r="E37" i="7"/>
  <c r="E38" i="7"/>
  <c r="E39" i="7"/>
  <c r="E40" i="7"/>
  <c r="E41" i="7"/>
  <c r="E43" i="7"/>
  <c r="E44" i="7"/>
  <c r="E45" i="7"/>
  <c r="E46" i="7"/>
  <c r="E47" i="7"/>
  <c r="J35" i="7"/>
  <c r="J36" i="7"/>
  <c r="J37" i="7"/>
  <c r="J38" i="7"/>
  <c r="J39" i="7"/>
  <c r="J40" i="7"/>
  <c r="J41" i="7"/>
  <c r="J43" i="7"/>
  <c r="J44" i="7"/>
  <c r="J45" i="7"/>
  <c r="J46" i="7"/>
  <c r="J47" i="7"/>
  <c r="E51" i="7"/>
  <c r="E52" i="7"/>
  <c r="E53" i="7"/>
  <c r="E54" i="7"/>
  <c r="E55" i="7"/>
  <c r="E56" i="7"/>
  <c r="E57" i="7"/>
  <c r="E59" i="7"/>
  <c r="E60" i="7"/>
  <c r="E61" i="7"/>
  <c r="E62" i="7"/>
  <c r="E63" i="7"/>
  <c r="J51" i="7"/>
  <c r="J52" i="7"/>
  <c r="J53" i="7"/>
  <c r="J54" i="7"/>
  <c r="J55" i="7"/>
  <c r="J56" i="7"/>
  <c r="J57" i="7"/>
  <c r="J59" i="7"/>
  <c r="J60" i="7"/>
  <c r="J61" i="7"/>
  <c r="J62" i="7"/>
  <c r="J63" i="7"/>
  <c r="X3" i="5" l="1"/>
  <c r="X4" i="5"/>
  <c r="X5" i="5"/>
  <c r="X6" i="5"/>
  <c r="X7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56" i="5"/>
  <c r="X57" i="5"/>
  <c r="X58" i="5"/>
  <c r="X59" i="5"/>
  <c r="X60" i="5"/>
  <c r="X61" i="5"/>
  <c r="X62" i="5"/>
  <c r="X63" i="5"/>
  <c r="X64" i="5"/>
  <c r="X65" i="5"/>
  <c r="X66" i="5"/>
  <c r="X67" i="5"/>
  <c r="X68" i="5"/>
  <c r="X69" i="5"/>
  <c r="X70" i="5"/>
  <c r="X71" i="5"/>
  <c r="X72" i="5"/>
  <c r="X73" i="5"/>
  <c r="X74" i="5"/>
  <c r="X75" i="5"/>
  <c r="X76" i="5"/>
  <c r="X77" i="5"/>
  <c r="X78" i="5"/>
  <c r="X79" i="5"/>
  <c r="X80" i="5"/>
  <c r="X81" i="5"/>
  <c r="X82" i="5"/>
  <c r="X83" i="5"/>
  <c r="X84" i="5"/>
  <c r="X85" i="5"/>
  <c r="X86" i="5"/>
  <c r="X87" i="5"/>
  <c r="X88" i="5"/>
  <c r="X89" i="5"/>
  <c r="X90" i="5"/>
  <c r="X91" i="5"/>
  <c r="X92" i="5"/>
  <c r="X93" i="5"/>
  <c r="X94" i="5"/>
  <c r="X95" i="5"/>
  <c r="X96" i="5"/>
  <c r="X97" i="5"/>
  <c r="X98" i="5"/>
  <c r="X99" i="5"/>
  <c r="X100" i="5"/>
  <c r="X101" i="5"/>
  <c r="X102" i="5"/>
  <c r="X103" i="5"/>
  <c r="X104" i="5"/>
  <c r="X105" i="5"/>
  <c r="X106" i="5"/>
  <c r="X107" i="5"/>
  <c r="X108" i="5"/>
  <c r="X109" i="5"/>
  <c r="X110" i="5"/>
  <c r="X111" i="5"/>
  <c r="X112" i="5"/>
  <c r="X113" i="5"/>
  <c r="X114" i="5"/>
  <c r="X115" i="5"/>
  <c r="X116" i="5"/>
  <c r="X117" i="5"/>
  <c r="X118" i="5"/>
  <c r="X119" i="5"/>
  <c r="X120" i="5"/>
  <c r="X121" i="5"/>
  <c r="X122" i="5"/>
  <c r="X123" i="5"/>
  <c r="X124" i="5"/>
  <c r="X125" i="5"/>
  <c r="X126" i="5"/>
  <c r="X127" i="5"/>
  <c r="X128" i="5"/>
  <c r="X129" i="5"/>
  <c r="X130" i="5"/>
  <c r="X131" i="5"/>
  <c r="X132" i="5"/>
  <c r="X133" i="5"/>
  <c r="X134" i="5"/>
  <c r="X135" i="5"/>
  <c r="X136" i="5"/>
  <c r="X137" i="5"/>
  <c r="X138" i="5"/>
  <c r="X139" i="5"/>
  <c r="X140" i="5"/>
  <c r="X141" i="5"/>
  <c r="X142" i="5"/>
  <c r="X143" i="5"/>
  <c r="X144" i="5"/>
  <c r="X145" i="5"/>
  <c r="X146" i="5"/>
  <c r="X147" i="5"/>
  <c r="X148" i="5"/>
  <c r="X149" i="5"/>
  <c r="X150" i="5"/>
  <c r="X151" i="5"/>
  <c r="X152" i="5"/>
  <c r="X153" i="5"/>
  <c r="X154" i="5"/>
  <c r="X155" i="5"/>
  <c r="X156" i="5"/>
  <c r="X157" i="5"/>
  <c r="X158" i="5"/>
  <c r="X159" i="5"/>
  <c r="X160" i="5"/>
  <c r="X161" i="5"/>
  <c r="X162" i="5"/>
  <c r="X163" i="5"/>
  <c r="X164" i="5"/>
  <c r="X165" i="5"/>
  <c r="X166" i="5"/>
  <c r="X167" i="5"/>
  <c r="X168" i="5"/>
  <c r="X169" i="5"/>
  <c r="X170" i="5"/>
  <c r="X171" i="5"/>
  <c r="X172" i="5"/>
  <c r="X173" i="5"/>
  <c r="X174" i="5"/>
  <c r="X175" i="5"/>
  <c r="X176" i="5"/>
  <c r="X177" i="5"/>
  <c r="X178" i="5"/>
  <c r="X179" i="5"/>
  <c r="X180" i="5"/>
  <c r="X181" i="5"/>
  <c r="X182" i="5"/>
  <c r="X183" i="5"/>
  <c r="X184" i="5"/>
  <c r="X185" i="5"/>
  <c r="X186" i="5"/>
  <c r="X187" i="5"/>
  <c r="X188" i="5"/>
  <c r="X189" i="5"/>
  <c r="X190" i="5"/>
  <c r="X191" i="5"/>
  <c r="X192" i="5"/>
  <c r="X193" i="5"/>
  <c r="X194" i="5"/>
  <c r="X195" i="5"/>
  <c r="X196" i="5"/>
  <c r="X197" i="5"/>
  <c r="X198" i="5"/>
  <c r="X199" i="5"/>
  <c r="X200" i="5"/>
  <c r="X201" i="5"/>
  <c r="X202" i="5"/>
  <c r="X203" i="5"/>
  <c r="X204" i="5"/>
  <c r="X205" i="5"/>
  <c r="X206" i="5"/>
  <c r="X207" i="5"/>
  <c r="X208" i="5"/>
  <c r="X209" i="5"/>
  <c r="X210" i="5"/>
  <c r="X211" i="5"/>
  <c r="X212" i="5"/>
  <c r="X213" i="5"/>
  <c r="X214" i="5"/>
  <c r="X215" i="5"/>
  <c r="X216" i="5"/>
  <c r="X217" i="5"/>
  <c r="X218" i="5"/>
  <c r="X219" i="5"/>
  <c r="X220" i="5"/>
  <c r="X221" i="5"/>
  <c r="X222" i="5"/>
  <c r="X223" i="5"/>
  <c r="X224" i="5"/>
  <c r="X225" i="5"/>
  <c r="X226" i="5"/>
  <c r="X227" i="5"/>
  <c r="X228" i="5"/>
  <c r="X229" i="5"/>
  <c r="X230" i="5"/>
  <c r="X231" i="5"/>
  <c r="X232" i="5"/>
  <c r="X233" i="5"/>
  <c r="X234" i="5"/>
  <c r="X235" i="5"/>
  <c r="X236" i="5"/>
  <c r="X237" i="5"/>
  <c r="X238" i="5"/>
  <c r="X239" i="5"/>
  <c r="X240" i="5"/>
  <c r="X241" i="5"/>
  <c r="X242" i="5"/>
  <c r="X243" i="5"/>
  <c r="X244" i="5"/>
  <c r="X245" i="5"/>
  <c r="X246" i="5"/>
  <c r="X247" i="5"/>
  <c r="X248" i="5"/>
  <c r="X249" i="5"/>
  <c r="X250" i="5"/>
  <c r="X251" i="5"/>
  <c r="X252" i="5"/>
  <c r="X253" i="5"/>
  <c r="X254" i="5"/>
  <c r="X255" i="5"/>
  <c r="X256" i="5"/>
  <c r="X257" i="5"/>
  <c r="X258" i="5"/>
  <c r="X259" i="5"/>
  <c r="X260" i="5"/>
  <c r="X261" i="5"/>
  <c r="X262" i="5"/>
  <c r="X263" i="5"/>
  <c r="X264" i="5"/>
  <c r="X265" i="5"/>
  <c r="X266" i="5"/>
  <c r="X267" i="5"/>
  <c r="X268" i="5"/>
  <c r="X269" i="5"/>
  <c r="X270" i="5"/>
  <c r="X271" i="5"/>
  <c r="X272" i="5"/>
  <c r="X273" i="5"/>
  <c r="X274" i="5"/>
  <c r="X275" i="5"/>
  <c r="X276" i="5"/>
  <c r="X277" i="5"/>
  <c r="X278" i="5"/>
  <c r="X279" i="5"/>
  <c r="X280" i="5"/>
  <c r="X281" i="5"/>
  <c r="X282" i="5"/>
  <c r="X283" i="5"/>
  <c r="X284" i="5"/>
  <c r="X285" i="5"/>
  <c r="X286" i="5"/>
  <c r="X287" i="5"/>
  <c r="X288" i="5"/>
  <c r="X289" i="5"/>
  <c r="X290" i="5"/>
  <c r="X291" i="5"/>
  <c r="X292" i="5"/>
  <c r="X293" i="5"/>
  <c r="X294" i="5"/>
  <c r="X295" i="5"/>
  <c r="X296" i="5"/>
  <c r="X297" i="5"/>
  <c r="X298" i="5"/>
  <c r="X299" i="5"/>
  <c r="X300" i="5"/>
  <c r="X301" i="5"/>
  <c r="X302" i="5"/>
  <c r="X303" i="5"/>
  <c r="X304" i="5"/>
  <c r="X305" i="5"/>
  <c r="X306" i="5"/>
  <c r="X307" i="5"/>
  <c r="X308" i="5"/>
  <c r="X309" i="5"/>
  <c r="X310" i="5"/>
  <c r="X311" i="5"/>
  <c r="X312" i="5"/>
  <c r="X313" i="5"/>
  <c r="X314" i="5"/>
  <c r="X315" i="5"/>
  <c r="X316" i="5"/>
  <c r="X317" i="5"/>
  <c r="X318" i="5"/>
  <c r="X319" i="5"/>
  <c r="X320" i="5"/>
  <c r="X321" i="5"/>
  <c r="X322" i="5"/>
  <c r="X323" i="5"/>
  <c r="X324" i="5"/>
  <c r="X325" i="5"/>
  <c r="X326" i="5"/>
  <c r="X327" i="5"/>
  <c r="X328" i="5"/>
  <c r="X329" i="5"/>
  <c r="X330" i="5"/>
  <c r="X331" i="5"/>
  <c r="X332" i="5"/>
  <c r="X333" i="5"/>
  <c r="X334" i="5"/>
  <c r="X335" i="5"/>
  <c r="X336" i="5"/>
  <c r="X337" i="5"/>
  <c r="X338" i="5"/>
  <c r="X339" i="5"/>
  <c r="X340" i="5"/>
  <c r="X341" i="5"/>
  <c r="X342" i="5"/>
  <c r="X343" i="5"/>
  <c r="X344" i="5"/>
  <c r="X345" i="5"/>
  <c r="X346" i="5"/>
  <c r="X347" i="5"/>
  <c r="X348" i="5"/>
  <c r="X349" i="5"/>
  <c r="X350" i="5"/>
  <c r="X351" i="5"/>
  <c r="X352" i="5"/>
  <c r="X353" i="5"/>
  <c r="X354" i="5"/>
  <c r="X355" i="5"/>
  <c r="X356" i="5"/>
  <c r="X357" i="5"/>
  <c r="X358" i="5"/>
  <c r="X359" i="5"/>
  <c r="X360" i="5"/>
  <c r="X361" i="5"/>
  <c r="X362" i="5"/>
  <c r="X363" i="5"/>
  <c r="X364" i="5"/>
  <c r="X365" i="5"/>
  <c r="X366" i="5"/>
  <c r="X367" i="5"/>
  <c r="X368" i="5"/>
  <c r="X369" i="5"/>
  <c r="X370" i="5"/>
  <c r="X371" i="5"/>
  <c r="X372" i="5"/>
  <c r="X373" i="5"/>
  <c r="X374" i="5"/>
  <c r="X375" i="5"/>
  <c r="X376" i="5"/>
  <c r="X377" i="5"/>
  <c r="X378" i="5"/>
  <c r="X379" i="5"/>
  <c r="X380" i="5"/>
  <c r="X381" i="5"/>
  <c r="X382" i="5"/>
  <c r="X383" i="5"/>
  <c r="X384" i="5"/>
  <c r="X385" i="5"/>
  <c r="X386" i="5"/>
  <c r="X387" i="5"/>
  <c r="X388" i="5"/>
  <c r="X389" i="5"/>
  <c r="X390" i="5"/>
  <c r="X391" i="5"/>
  <c r="X392" i="5"/>
  <c r="X393" i="5"/>
  <c r="X394" i="5"/>
  <c r="X395" i="5"/>
  <c r="X396" i="5"/>
  <c r="X397" i="5"/>
  <c r="X398" i="5"/>
  <c r="X399" i="5"/>
  <c r="X400" i="5"/>
  <c r="X401" i="5"/>
  <c r="X402" i="5"/>
  <c r="X403" i="5"/>
  <c r="X404" i="5"/>
  <c r="X405" i="5"/>
  <c r="X406" i="5"/>
  <c r="X407" i="5"/>
  <c r="X408" i="5"/>
  <c r="X409" i="5"/>
  <c r="X410" i="5"/>
  <c r="X411" i="5"/>
  <c r="X412" i="5"/>
  <c r="X413" i="5"/>
  <c r="X414" i="5"/>
  <c r="X415" i="5"/>
  <c r="X416" i="5"/>
  <c r="X417" i="5"/>
  <c r="X418" i="5"/>
  <c r="X419" i="5"/>
  <c r="X420" i="5"/>
  <c r="X421" i="5"/>
  <c r="X422" i="5"/>
  <c r="X423" i="5"/>
  <c r="X424" i="5"/>
  <c r="X425" i="5"/>
  <c r="X426" i="5"/>
  <c r="X427" i="5"/>
  <c r="X428" i="5"/>
  <c r="X429" i="5"/>
  <c r="X430" i="5"/>
  <c r="X431" i="5"/>
  <c r="X432" i="5"/>
  <c r="X433" i="5"/>
  <c r="X434" i="5"/>
  <c r="X435" i="5"/>
  <c r="X436" i="5"/>
  <c r="X437" i="5"/>
  <c r="X438" i="5"/>
  <c r="X439" i="5"/>
  <c r="X440" i="5"/>
  <c r="X441" i="5"/>
  <c r="X442" i="5"/>
  <c r="X443" i="5"/>
  <c r="X444" i="5"/>
  <c r="X445" i="5"/>
  <c r="X446" i="5"/>
  <c r="X447" i="5"/>
  <c r="X448" i="5"/>
  <c r="X449" i="5"/>
  <c r="X450" i="5"/>
  <c r="X451" i="5"/>
  <c r="X452" i="5"/>
  <c r="X453" i="5"/>
  <c r="X454" i="5"/>
  <c r="X455" i="5"/>
  <c r="X456" i="5"/>
  <c r="X457" i="5"/>
  <c r="X458" i="5"/>
  <c r="X459" i="5"/>
  <c r="X460" i="5"/>
  <c r="X461" i="5"/>
  <c r="X462" i="5"/>
  <c r="X463" i="5"/>
  <c r="X464" i="5"/>
  <c r="X465" i="5"/>
  <c r="X466" i="5"/>
  <c r="X467" i="5"/>
  <c r="X468" i="5"/>
  <c r="X469" i="5"/>
  <c r="X470" i="5"/>
  <c r="X471" i="5"/>
  <c r="X472" i="5"/>
  <c r="X473" i="5"/>
  <c r="X474" i="5"/>
  <c r="X475" i="5"/>
  <c r="X476" i="5"/>
  <c r="X477" i="5"/>
  <c r="X478" i="5"/>
  <c r="X479" i="5"/>
  <c r="X480" i="5"/>
  <c r="X481" i="5"/>
  <c r="X482" i="5"/>
  <c r="X483" i="5"/>
  <c r="X484" i="5"/>
  <c r="X485" i="5"/>
  <c r="X486" i="5"/>
  <c r="X487" i="5"/>
  <c r="X488" i="5"/>
  <c r="X489" i="5"/>
  <c r="X490" i="5"/>
  <c r="X491" i="5"/>
  <c r="X492" i="5"/>
  <c r="X493" i="5"/>
  <c r="X494" i="5"/>
  <c r="X495" i="5"/>
  <c r="X496" i="5"/>
  <c r="X497" i="5"/>
  <c r="X498" i="5"/>
  <c r="X499" i="5"/>
  <c r="X500" i="5"/>
  <c r="X501" i="5"/>
  <c r="X502" i="5"/>
  <c r="X503" i="5"/>
  <c r="X504" i="5"/>
  <c r="X505" i="5"/>
  <c r="X506" i="5"/>
  <c r="X507" i="5"/>
  <c r="X508" i="5"/>
  <c r="X509" i="5"/>
  <c r="X510" i="5"/>
  <c r="X511" i="5"/>
  <c r="X512" i="5"/>
  <c r="X513" i="5"/>
  <c r="X514" i="5"/>
  <c r="X515" i="5"/>
  <c r="X516" i="5"/>
  <c r="X517" i="5"/>
  <c r="X518" i="5"/>
  <c r="X519" i="5"/>
  <c r="X520" i="5"/>
  <c r="X521" i="5"/>
  <c r="X522" i="5"/>
  <c r="X523" i="5"/>
  <c r="X524" i="5"/>
  <c r="X525" i="5"/>
  <c r="X526" i="5"/>
  <c r="X527" i="5"/>
  <c r="X528" i="5"/>
  <c r="X529" i="5"/>
  <c r="X530" i="5"/>
  <c r="X531" i="5"/>
  <c r="X532" i="5"/>
  <c r="X533" i="5"/>
  <c r="X534" i="5"/>
  <c r="X535" i="5"/>
  <c r="X536" i="5"/>
  <c r="X537" i="5"/>
  <c r="X538" i="5"/>
  <c r="X539" i="5"/>
  <c r="X540" i="5"/>
  <c r="X541" i="5"/>
  <c r="X542" i="5"/>
  <c r="X543" i="5"/>
  <c r="X544" i="5"/>
  <c r="X545" i="5"/>
  <c r="X546" i="5"/>
  <c r="X547" i="5"/>
  <c r="X548" i="5"/>
  <c r="X549" i="5"/>
  <c r="X550" i="5"/>
  <c r="X551" i="5"/>
  <c r="X552" i="5"/>
  <c r="X553" i="5"/>
  <c r="X554" i="5"/>
  <c r="X555" i="5"/>
  <c r="X556" i="5"/>
  <c r="X557" i="5"/>
  <c r="X558" i="5"/>
  <c r="X559" i="5"/>
  <c r="X560" i="5"/>
  <c r="X561" i="5"/>
  <c r="X562" i="5"/>
  <c r="X563" i="5"/>
  <c r="X564" i="5"/>
  <c r="X565" i="5"/>
  <c r="X566" i="5"/>
  <c r="X567" i="5"/>
  <c r="X568" i="5"/>
  <c r="X569" i="5"/>
  <c r="X570" i="5"/>
  <c r="X571" i="5"/>
  <c r="X572" i="5"/>
  <c r="X573" i="5"/>
  <c r="X574" i="5"/>
  <c r="X575" i="5"/>
  <c r="X576" i="5"/>
  <c r="X577" i="5"/>
  <c r="X578" i="5"/>
  <c r="X579" i="5"/>
  <c r="X580" i="5"/>
  <c r="X581" i="5"/>
  <c r="X582" i="5"/>
  <c r="X583" i="5"/>
  <c r="X584" i="5"/>
  <c r="X585" i="5"/>
  <c r="X586" i="5"/>
  <c r="X587" i="5"/>
  <c r="X588" i="5"/>
  <c r="X589" i="5"/>
  <c r="X590" i="5"/>
  <c r="X591" i="5"/>
  <c r="X592" i="5"/>
  <c r="X593" i="5"/>
  <c r="X594" i="5"/>
  <c r="X595" i="5"/>
  <c r="X596" i="5"/>
  <c r="X597" i="5"/>
  <c r="X598" i="5"/>
  <c r="X599" i="5"/>
  <c r="X600" i="5"/>
  <c r="X601" i="5"/>
  <c r="X602" i="5"/>
  <c r="X603" i="5"/>
  <c r="X604" i="5"/>
  <c r="X605" i="5"/>
  <c r="X606" i="5"/>
  <c r="X607" i="5"/>
  <c r="X608" i="5"/>
  <c r="X609" i="5"/>
  <c r="X610" i="5"/>
  <c r="X611" i="5"/>
  <c r="X612" i="5"/>
  <c r="X613" i="5"/>
  <c r="X614" i="5"/>
  <c r="X615" i="5"/>
  <c r="X616" i="5"/>
  <c r="X617" i="5"/>
  <c r="X618" i="5"/>
  <c r="X619" i="5"/>
  <c r="X620" i="5"/>
  <c r="X621" i="5"/>
  <c r="X622" i="5"/>
  <c r="X623" i="5"/>
  <c r="X624" i="5"/>
  <c r="X625" i="5"/>
  <c r="X626" i="5"/>
  <c r="X627" i="5"/>
  <c r="X628" i="5"/>
  <c r="X629" i="5"/>
  <c r="X630" i="5"/>
  <c r="X631" i="5"/>
  <c r="X632" i="5"/>
  <c r="X633" i="5"/>
  <c r="X634" i="5"/>
  <c r="X635" i="5"/>
  <c r="X636" i="5"/>
  <c r="X637" i="5"/>
  <c r="X638" i="5"/>
  <c r="X639" i="5"/>
  <c r="X640" i="5"/>
  <c r="X641" i="5"/>
  <c r="X642" i="5"/>
  <c r="X643" i="5"/>
  <c r="X644" i="5"/>
  <c r="X645" i="5"/>
  <c r="X646" i="5"/>
  <c r="X647" i="5"/>
  <c r="X648" i="5"/>
  <c r="X649" i="5"/>
  <c r="X650" i="5"/>
  <c r="X651" i="5"/>
  <c r="X652" i="5"/>
  <c r="X653" i="5"/>
  <c r="X654" i="5"/>
  <c r="X655" i="5"/>
  <c r="X656" i="5"/>
  <c r="X657" i="5"/>
  <c r="X658" i="5"/>
  <c r="X659" i="5"/>
  <c r="X660" i="5"/>
  <c r="X661" i="5"/>
  <c r="X662" i="5"/>
  <c r="X663" i="5"/>
  <c r="X664" i="5"/>
  <c r="X665" i="5"/>
  <c r="X666" i="5"/>
  <c r="X667" i="5"/>
  <c r="X668" i="5"/>
  <c r="X669" i="5"/>
  <c r="X670" i="5"/>
  <c r="X671" i="5"/>
  <c r="X672" i="5"/>
  <c r="X673" i="5"/>
  <c r="X674" i="5"/>
  <c r="X675" i="5"/>
  <c r="X676" i="5"/>
  <c r="X677" i="5"/>
  <c r="X678" i="5"/>
  <c r="X679" i="5"/>
  <c r="X680" i="5"/>
  <c r="X681" i="5"/>
  <c r="X682" i="5"/>
  <c r="X683" i="5"/>
  <c r="X684" i="5"/>
  <c r="X685" i="5"/>
  <c r="X686" i="5"/>
  <c r="X687" i="5"/>
  <c r="X688" i="5"/>
  <c r="X689" i="5"/>
  <c r="X690" i="5"/>
  <c r="X691" i="5"/>
  <c r="X692" i="5"/>
  <c r="X693" i="5"/>
  <c r="X694" i="5"/>
  <c r="X695" i="5"/>
  <c r="X696" i="5"/>
  <c r="X697" i="5"/>
  <c r="X698" i="5"/>
  <c r="X699" i="5"/>
  <c r="X700" i="5"/>
  <c r="X701" i="5"/>
  <c r="X2" i="5"/>
  <c r="S172" i="5" l="1"/>
  <c r="D7" i="4"/>
  <c r="F7" i="4" s="1"/>
  <c r="D8" i="4"/>
  <c r="F8" i="4" s="1"/>
  <c r="D9" i="4"/>
  <c r="F9" i="4" s="1"/>
  <c r="D10" i="4"/>
  <c r="F10" i="4" s="1"/>
  <c r="D11" i="4"/>
  <c r="F11" i="4" s="1"/>
  <c r="D12" i="4"/>
  <c r="F12" i="4" s="1"/>
  <c r="D13" i="4"/>
  <c r="F13" i="4" s="1"/>
  <c r="D14" i="4"/>
  <c r="F14" i="4" s="1"/>
  <c r="D15" i="4"/>
  <c r="F15" i="4" s="1"/>
  <c r="D16" i="4"/>
  <c r="F16" i="4" s="1"/>
  <c r="D17" i="4"/>
  <c r="F17" i="4" s="1"/>
  <c r="D18" i="4"/>
  <c r="F18" i="4" s="1"/>
  <c r="D19" i="4"/>
  <c r="F19" i="4" s="1"/>
  <c r="D20" i="4"/>
  <c r="F20" i="4" s="1"/>
  <c r="D21" i="4"/>
  <c r="F21" i="4" s="1"/>
  <c r="D22" i="4"/>
  <c r="F22" i="4" s="1"/>
  <c r="D23" i="4"/>
  <c r="F23" i="4" s="1"/>
  <c r="D24" i="4"/>
  <c r="F24" i="4" s="1"/>
  <c r="D25" i="4"/>
  <c r="F25" i="4" s="1"/>
  <c r="D26" i="4"/>
  <c r="F26" i="4" s="1"/>
  <c r="D27" i="4"/>
  <c r="F27" i="4" s="1"/>
  <c r="D28" i="4"/>
  <c r="F28" i="4" s="1"/>
  <c r="D29" i="4"/>
  <c r="F29" i="4" s="1"/>
  <c r="D30" i="4"/>
  <c r="F30" i="4" s="1"/>
  <c r="D31" i="4"/>
  <c r="F31" i="4" s="1"/>
  <c r="D32" i="4"/>
  <c r="F32" i="4" s="1"/>
  <c r="D33" i="4"/>
  <c r="F33" i="4" s="1"/>
  <c r="D6" i="4"/>
  <c r="F6" i="4" s="1"/>
  <c r="C7" i="4"/>
  <c r="E7" i="4" s="1"/>
  <c r="C8" i="4"/>
  <c r="E8" i="4" s="1"/>
  <c r="C9" i="4"/>
  <c r="E9" i="4" s="1"/>
  <c r="C10" i="4"/>
  <c r="E10" i="4" s="1"/>
  <c r="C11" i="4"/>
  <c r="E11" i="4" s="1"/>
  <c r="C12" i="4"/>
  <c r="E12" i="4" s="1"/>
  <c r="C13" i="4"/>
  <c r="E13" i="4" s="1"/>
  <c r="C14" i="4"/>
  <c r="E14" i="4" s="1"/>
  <c r="C15" i="4"/>
  <c r="E15" i="4" s="1"/>
  <c r="C16" i="4"/>
  <c r="E16" i="4" s="1"/>
  <c r="C17" i="4"/>
  <c r="E17" i="4" s="1"/>
  <c r="C18" i="4"/>
  <c r="E18" i="4" s="1"/>
  <c r="C19" i="4"/>
  <c r="E19" i="4" s="1"/>
  <c r="C20" i="4"/>
  <c r="E20" i="4" s="1"/>
  <c r="C21" i="4"/>
  <c r="E21" i="4" s="1"/>
  <c r="C22" i="4"/>
  <c r="E22" i="4" s="1"/>
  <c r="C23" i="4"/>
  <c r="E23" i="4" s="1"/>
  <c r="C24" i="4"/>
  <c r="E24" i="4" s="1"/>
  <c r="C25" i="4"/>
  <c r="E25" i="4" s="1"/>
  <c r="C26" i="4"/>
  <c r="E26" i="4" s="1"/>
  <c r="C27" i="4"/>
  <c r="E27" i="4" s="1"/>
  <c r="C28" i="4"/>
  <c r="E28" i="4" s="1"/>
  <c r="C29" i="4"/>
  <c r="E29" i="4" s="1"/>
  <c r="C30" i="4"/>
  <c r="E30" i="4" s="1"/>
  <c r="C31" i="4"/>
  <c r="E31" i="4" s="1"/>
  <c r="C32" i="4"/>
  <c r="E32" i="4" s="1"/>
  <c r="C33" i="4"/>
  <c r="E33" i="4" s="1"/>
  <c r="C6" i="4"/>
  <c r="E6" i="4" s="1"/>
  <c r="B24" i="4"/>
  <c r="B16" i="4"/>
  <c r="F3" i="5"/>
  <c r="G3" i="5"/>
  <c r="H3" i="5"/>
  <c r="I3" i="5"/>
  <c r="J3" i="5"/>
  <c r="K3" i="5"/>
  <c r="L3" i="5"/>
  <c r="M3" i="5"/>
  <c r="N3" i="5"/>
  <c r="O3" i="5"/>
  <c r="P3" i="5"/>
  <c r="Q3" i="5"/>
  <c r="R3" i="5"/>
  <c r="S3" i="5"/>
  <c r="T3" i="5"/>
  <c r="U3" i="5"/>
  <c r="V3" i="5"/>
  <c r="W3" i="5"/>
  <c r="Y3" i="5"/>
  <c r="Z3" i="5"/>
  <c r="AA3" i="5"/>
  <c r="AB3" i="5"/>
  <c r="AC3" i="5"/>
  <c r="AD3" i="5"/>
  <c r="AE3" i="5"/>
  <c r="AF3" i="5"/>
  <c r="AG3" i="5"/>
  <c r="AH3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Y4" i="5"/>
  <c r="Z4" i="5"/>
  <c r="AA4" i="5"/>
  <c r="AB4" i="5"/>
  <c r="AC4" i="5"/>
  <c r="AD4" i="5"/>
  <c r="AE4" i="5"/>
  <c r="AF4" i="5"/>
  <c r="AG4" i="5"/>
  <c r="AH4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Y5" i="5"/>
  <c r="Z5" i="5"/>
  <c r="AA5" i="5"/>
  <c r="AB5" i="5"/>
  <c r="AC5" i="5"/>
  <c r="AD5" i="5"/>
  <c r="AE5" i="5"/>
  <c r="AF5" i="5"/>
  <c r="AG5" i="5"/>
  <c r="AH5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Y6" i="5"/>
  <c r="Z6" i="5"/>
  <c r="AA6" i="5"/>
  <c r="AB6" i="5"/>
  <c r="AC6" i="5"/>
  <c r="AD6" i="5"/>
  <c r="AE6" i="5"/>
  <c r="AF6" i="5"/>
  <c r="AG6" i="5"/>
  <c r="AH6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Y7" i="5"/>
  <c r="Z7" i="5"/>
  <c r="AA7" i="5"/>
  <c r="AB7" i="5"/>
  <c r="AC7" i="5"/>
  <c r="AD7" i="5"/>
  <c r="AE7" i="5"/>
  <c r="AF7" i="5"/>
  <c r="AG7" i="5"/>
  <c r="AH7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Y8" i="5"/>
  <c r="Z8" i="5"/>
  <c r="AA8" i="5"/>
  <c r="AB8" i="5"/>
  <c r="AC8" i="5"/>
  <c r="AD8" i="5"/>
  <c r="AE8" i="5"/>
  <c r="AF8" i="5"/>
  <c r="AG8" i="5"/>
  <c r="AH8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Y9" i="5"/>
  <c r="Z9" i="5"/>
  <c r="AA9" i="5"/>
  <c r="AB9" i="5"/>
  <c r="AC9" i="5"/>
  <c r="AD9" i="5"/>
  <c r="AE9" i="5"/>
  <c r="AF9" i="5"/>
  <c r="AG9" i="5"/>
  <c r="AH9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Y10" i="5"/>
  <c r="Z10" i="5"/>
  <c r="AA10" i="5"/>
  <c r="AB10" i="5"/>
  <c r="AC10" i="5"/>
  <c r="AD10" i="5"/>
  <c r="AE10" i="5"/>
  <c r="AF10" i="5"/>
  <c r="AG10" i="5"/>
  <c r="AH10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Y11" i="5"/>
  <c r="Z11" i="5"/>
  <c r="AA11" i="5"/>
  <c r="AB11" i="5"/>
  <c r="AC11" i="5"/>
  <c r="AD11" i="5"/>
  <c r="AE11" i="5"/>
  <c r="AF11" i="5"/>
  <c r="AG11" i="5"/>
  <c r="AH11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Y12" i="5"/>
  <c r="Z12" i="5"/>
  <c r="AA12" i="5"/>
  <c r="AB12" i="5"/>
  <c r="AC12" i="5"/>
  <c r="AD12" i="5"/>
  <c r="AE12" i="5"/>
  <c r="AF12" i="5"/>
  <c r="AG12" i="5"/>
  <c r="AH12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Y13" i="5"/>
  <c r="Z13" i="5"/>
  <c r="AA13" i="5"/>
  <c r="AB13" i="5"/>
  <c r="AC13" i="5"/>
  <c r="AD13" i="5"/>
  <c r="AE13" i="5"/>
  <c r="AF13" i="5"/>
  <c r="AG13" i="5"/>
  <c r="AH13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W14" i="5"/>
  <c r="Y14" i="5"/>
  <c r="Z14" i="5"/>
  <c r="AA14" i="5"/>
  <c r="AB14" i="5"/>
  <c r="AC14" i="5"/>
  <c r="AD14" i="5"/>
  <c r="AE14" i="5"/>
  <c r="AF14" i="5"/>
  <c r="AG14" i="5"/>
  <c r="AH14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Y15" i="5"/>
  <c r="Z15" i="5"/>
  <c r="AA15" i="5"/>
  <c r="AB15" i="5"/>
  <c r="AC15" i="5"/>
  <c r="AD15" i="5"/>
  <c r="AE15" i="5"/>
  <c r="AF15" i="5"/>
  <c r="AG15" i="5"/>
  <c r="AH15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W16" i="5"/>
  <c r="Y16" i="5"/>
  <c r="Z16" i="5"/>
  <c r="AA16" i="5"/>
  <c r="AB16" i="5"/>
  <c r="AC16" i="5"/>
  <c r="AD16" i="5"/>
  <c r="AE16" i="5"/>
  <c r="AF16" i="5"/>
  <c r="AG16" i="5"/>
  <c r="AH16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Y17" i="5"/>
  <c r="Z17" i="5"/>
  <c r="AA17" i="5"/>
  <c r="AB17" i="5"/>
  <c r="AC17" i="5"/>
  <c r="AD17" i="5"/>
  <c r="AE17" i="5"/>
  <c r="AF17" i="5"/>
  <c r="AG17" i="5"/>
  <c r="AH17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Y18" i="5"/>
  <c r="Z18" i="5"/>
  <c r="AA18" i="5"/>
  <c r="AB18" i="5"/>
  <c r="AC18" i="5"/>
  <c r="AD18" i="5"/>
  <c r="AE18" i="5"/>
  <c r="AF18" i="5"/>
  <c r="AG18" i="5"/>
  <c r="AH18" i="5"/>
  <c r="F19" i="5"/>
  <c r="G19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V19" i="5"/>
  <c r="W19" i="5"/>
  <c r="Y19" i="5"/>
  <c r="Z19" i="5"/>
  <c r="AA19" i="5"/>
  <c r="AB19" i="5"/>
  <c r="AC19" i="5"/>
  <c r="AD19" i="5"/>
  <c r="AE19" i="5"/>
  <c r="AF19" i="5"/>
  <c r="AG19" i="5"/>
  <c r="AH19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Y20" i="5"/>
  <c r="Z20" i="5"/>
  <c r="AA20" i="5"/>
  <c r="AB20" i="5"/>
  <c r="AC20" i="5"/>
  <c r="AD20" i="5"/>
  <c r="AE20" i="5"/>
  <c r="AF20" i="5"/>
  <c r="AG20" i="5"/>
  <c r="AH20" i="5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Y21" i="5"/>
  <c r="Z21" i="5"/>
  <c r="AA21" i="5"/>
  <c r="AB21" i="5"/>
  <c r="AC21" i="5"/>
  <c r="AD21" i="5"/>
  <c r="AE21" i="5"/>
  <c r="AF21" i="5"/>
  <c r="AG21" i="5"/>
  <c r="AH21" i="5"/>
  <c r="F22" i="5"/>
  <c r="G22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Y22" i="5"/>
  <c r="Z22" i="5"/>
  <c r="AA22" i="5"/>
  <c r="AB22" i="5"/>
  <c r="AC22" i="5"/>
  <c r="AD22" i="5"/>
  <c r="AE22" i="5"/>
  <c r="AF22" i="5"/>
  <c r="AG22" i="5"/>
  <c r="AH22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Y23" i="5"/>
  <c r="Z23" i="5"/>
  <c r="AA23" i="5"/>
  <c r="AB23" i="5"/>
  <c r="AC23" i="5"/>
  <c r="AD23" i="5"/>
  <c r="AE23" i="5"/>
  <c r="AF23" i="5"/>
  <c r="AG23" i="5"/>
  <c r="AH23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Y24" i="5"/>
  <c r="Z24" i="5"/>
  <c r="AA24" i="5"/>
  <c r="AB24" i="5"/>
  <c r="AC24" i="5"/>
  <c r="AD24" i="5"/>
  <c r="AE24" i="5"/>
  <c r="AF24" i="5"/>
  <c r="AG24" i="5"/>
  <c r="AH24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Y25" i="5"/>
  <c r="Z25" i="5"/>
  <c r="AA25" i="5"/>
  <c r="AB25" i="5"/>
  <c r="AC25" i="5"/>
  <c r="AD25" i="5"/>
  <c r="AE25" i="5"/>
  <c r="AF25" i="5"/>
  <c r="AG25" i="5"/>
  <c r="AH25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Y26" i="5"/>
  <c r="Z26" i="5"/>
  <c r="AA26" i="5"/>
  <c r="AB26" i="5"/>
  <c r="AC26" i="5"/>
  <c r="AD26" i="5"/>
  <c r="AE26" i="5"/>
  <c r="AF26" i="5"/>
  <c r="AG26" i="5"/>
  <c r="AH26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Y27" i="5"/>
  <c r="Z27" i="5"/>
  <c r="AA27" i="5"/>
  <c r="AB27" i="5"/>
  <c r="AC27" i="5"/>
  <c r="AD27" i="5"/>
  <c r="AE27" i="5"/>
  <c r="AF27" i="5"/>
  <c r="AG27" i="5"/>
  <c r="AH27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Y28" i="5"/>
  <c r="Z28" i="5"/>
  <c r="AA28" i="5"/>
  <c r="AB28" i="5"/>
  <c r="AC28" i="5"/>
  <c r="AD28" i="5"/>
  <c r="AE28" i="5"/>
  <c r="AF28" i="5"/>
  <c r="AG28" i="5"/>
  <c r="AH28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Y29" i="5"/>
  <c r="Z29" i="5"/>
  <c r="AA29" i="5"/>
  <c r="AB29" i="5"/>
  <c r="AC29" i="5"/>
  <c r="AD29" i="5"/>
  <c r="AE29" i="5"/>
  <c r="AF29" i="5"/>
  <c r="AG29" i="5"/>
  <c r="AH29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Y30" i="5"/>
  <c r="Z30" i="5"/>
  <c r="AA30" i="5"/>
  <c r="AB30" i="5"/>
  <c r="AC30" i="5"/>
  <c r="AD30" i="5"/>
  <c r="AE30" i="5"/>
  <c r="AF30" i="5"/>
  <c r="AG30" i="5"/>
  <c r="AH30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Y31" i="5"/>
  <c r="Z31" i="5"/>
  <c r="AA31" i="5"/>
  <c r="AB31" i="5"/>
  <c r="AC31" i="5"/>
  <c r="AD31" i="5"/>
  <c r="AE31" i="5"/>
  <c r="AF31" i="5"/>
  <c r="AG31" i="5"/>
  <c r="AH31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Y32" i="5"/>
  <c r="Z32" i="5"/>
  <c r="AA32" i="5"/>
  <c r="AB32" i="5"/>
  <c r="AC32" i="5"/>
  <c r="AD32" i="5"/>
  <c r="AE32" i="5"/>
  <c r="AF32" i="5"/>
  <c r="AG32" i="5"/>
  <c r="AH32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Y33" i="5"/>
  <c r="Z33" i="5"/>
  <c r="AA33" i="5"/>
  <c r="AB33" i="5"/>
  <c r="AC33" i="5"/>
  <c r="AD33" i="5"/>
  <c r="AE33" i="5"/>
  <c r="AF33" i="5"/>
  <c r="AG33" i="5"/>
  <c r="AH33" i="5"/>
  <c r="F34" i="5"/>
  <c r="G34" i="5"/>
  <c r="H34" i="5"/>
  <c r="I34" i="5"/>
  <c r="J34" i="5"/>
  <c r="K34" i="5"/>
  <c r="L34" i="5"/>
  <c r="M34" i="5"/>
  <c r="N34" i="5"/>
  <c r="O34" i="5"/>
  <c r="P34" i="5"/>
  <c r="Q34" i="5"/>
  <c r="R34" i="5"/>
  <c r="S34" i="5"/>
  <c r="T34" i="5"/>
  <c r="U34" i="5"/>
  <c r="V34" i="5"/>
  <c r="W34" i="5"/>
  <c r="Y34" i="5"/>
  <c r="Z34" i="5"/>
  <c r="AA34" i="5"/>
  <c r="AB34" i="5"/>
  <c r="AC34" i="5"/>
  <c r="AD34" i="5"/>
  <c r="AE34" i="5"/>
  <c r="AF34" i="5"/>
  <c r="AG34" i="5"/>
  <c r="AH34" i="5"/>
  <c r="F35" i="5"/>
  <c r="G35" i="5"/>
  <c r="H35" i="5"/>
  <c r="I35" i="5"/>
  <c r="J35" i="5"/>
  <c r="K35" i="5"/>
  <c r="L35" i="5"/>
  <c r="M35" i="5"/>
  <c r="N35" i="5"/>
  <c r="O35" i="5"/>
  <c r="P35" i="5"/>
  <c r="Q35" i="5"/>
  <c r="R35" i="5"/>
  <c r="S35" i="5"/>
  <c r="T35" i="5"/>
  <c r="U35" i="5"/>
  <c r="V35" i="5"/>
  <c r="W35" i="5"/>
  <c r="Y35" i="5"/>
  <c r="Z35" i="5"/>
  <c r="AA35" i="5"/>
  <c r="AB35" i="5"/>
  <c r="AC35" i="5"/>
  <c r="AD35" i="5"/>
  <c r="AE35" i="5"/>
  <c r="AF35" i="5"/>
  <c r="AG35" i="5"/>
  <c r="AH35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T36" i="5"/>
  <c r="U36" i="5"/>
  <c r="V36" i="5"/>
  <c r="W36" i="5"/>
  <c r="Y36" i="5"/>
  <c r="Z36" i="5"/>
  <c r="AA36" i="5"/>
  <c r="AB36" i="5"/>
  <c r="AC36" i="5"/>
  <c r="AD36" i="5"/>
  <c r="AE36" i="5"/>
  <c r="AF36" i="5"/>
  <c r="AG36" i="5"/>
  <c r="AH36" i="5"/>
  <c r="F37" i="5"/>
  <c r="G37" i="5"/>
  <c r="H37" i="5"/>
  <c r="I37" i="5"/>
  <c r="J37" i="5"/>
  <c r="K37" i="5"/>
  <c r="L37" i="5"/>
  <c r="M37" i="5"/>
  <c r="N37" i="5"/>
  <c r="O37" i="5"/>
  <c r="P37" i="5"/>
  <c r="Q37" i="5"/>
  <c r="R37" i="5"/>
  <c r="S37" i="5"/>
  <c r="T37" i="5"/>
  <c r="U37" i="5"/>
  <c r="V37" i="5"/>
  <c r="W37" i="5"/>
  <c r="Y37" i="5"/>
  <c r="Z37" i="5"/>
  <c r="AA37" i="5"/>
  <c r="AB37" i="5"/>
  <c r="AC37" i="5"/>
  <c r="AD37" i="5"/>
  <c r="AE37" i="5"/>
  <c r="AF37" i="5"/>
  <c r="AG37" i="5"/>
  <c r="AH37" i="5"/>
  <c r="F38" i="5"/>
  <c r="G38" i="5"/>
  <c r="H38" i="5"/>
  <c r="I38" i="5"/>
  <c r="J38" i="5"/>
  <c r="K38" i="5"/>
  <c r="L38" i="5"/>
  <c r="M38" i="5"/>
  <c r="N38" i="5"/>
  <c r="O38" i="5"/>
  <c r="P38" i="5"/>
  <c r="Q38" i="5"/>
  <c r="R38" i="5"/>
  <c r="S38" i="5"/>
  <c r="T38" i="5"/>
  <c r="U38" i="5"/>
  <c r="V38" i="5"/>
  <c r="W38" i="5"/>
  <c r="Y38" i="5"/>
  <c r="Z38" i="5"/>
  <c r="AA38" i="5"/>
  <c r="AB38" i="5"/>
  <c r="AC38" i="5"/>
  <c r="AD38" i="5"/>
  <c r="AE38" i="5"/>
  <c r="AF38" i="5"/>
  <c r="AG38" i="5"/>
  <c r="AH38" i="5"/>
  <c r="F39" i="5"/>
  <c r="G39" i="5"/>
  <c r="H39" i="5"/>
  <c r="I39" i="5"/>
  <c r="J39" i="5"/>
  <c r="K39" i="5"/>
  <c r="L39" i="5"/>
  <c r="M39" i="5"/>
  <c r="N39" i="5"/>
  <c r="O39" i="5"/>
  <c r="P39" i="5"/>
  <c r="Q39" i="5"/>
  <c r="R39" i="5"/>
  <c r="S39" i="5"/>
  <c r="T39" i="5"/>
  <c r="U39" i="5"/>
  <c r="V39" i="5"/>
  <c r="W39" i="5"/>
  <c r="Y39" i="5"/>
  <c r="Z39" i="5"/>
  <c r="AA39" i="5"/>
  <c r="AB39" i="5"/>
  <c r="AC39" i="5"/>
  <c r="AD39" i="5"/>
  <c r="AE39" i="5"/>
  <c r="AF39" i="5"/>
  <c r="AG39" i="5"/>
  <c r="AH39" i="5"/>
  <c r="F40" i="5"/>
  <c r="G40" i="5"/>
  <c r="H40" i="5"/>
  <c r="I40" i="5"/>
  <c r="J40" i="5"/>
  <c r="K40" i="5"/>
  <c r="L40" i="5"/>
  <c r="M40" i="5"/>
  <c r="N40" i="5"/>
  <c r="O40" i="5"/>
  <c r="P40" i="5"/>
  <c r="Q40" i="5"/>
  <c r="R40" i="5"/>
  <c r="S40" i="5"/>
  <c r="T40" i="5"/>
  <c r="U40" i="5"/>
  <c r="V40" i="5"/>
  <c r="W40" i="5"/>
  <c r="Y40" i="5"/>
  <c r="Z40" i="5"/>
  <c r="AA40" i="5"/>
  <c r="AB40" i="5"/>
  <c r="AC40" i="5"/>
  <c r="AD40" i="5"/>
  <c r="AE40" i="5"/>
  <c r="AF40" i="5"/>
  <c r="AG40" i="5"/>
  <c r="AH40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Y41" i="5"/>
  <c r="Z41" i="5"/>
  <c r="AA41" i="5"/>
  <c r="AB41" i="5"/>
  <c r="AC41" i="5"/>
  <c r="AD41" i="5"/>
  <c r="AE41" i="5"/>
  <c r="AF41" i="5"/>
  <c r="AG41" i="5"/>
  <c r="AH41" i="5"/>
  <c r="F42" i="5"/>
  <c r="G42" i="5"/>
  <c r="H42" i="5"/>
  <c r="I42" i="5"/>
  <c r="J42" i="5"/>
  <c r="K42" i="5"/>
  <c r="L42" i="5"/>
  <c r="M42" i="5"/>
  <c r="N42" i="5"/>
  <c r="O42" i="5"/>
  <c r="P42" i="5"/>
  <c r="Q42" i="5"/>
  <c r="R42" i="5"/>
  <c r="S42" i="5"/>
  <c r="T42" i="5"/>
  <c r="U42" i="5"/>
  <c r="V42" i="5"/>
  <c r="W42" i="5"/>
  <c r="Y42" i="5"/>
  <c r="Z42" i="5"/>
  <c r="AA42" i="5"/>
  <c r="AB42" i="5"/>
  <c r="AC42" i="5"/>
  <c r="AD42" i="5"/>
  <c r="AE42" i="5"/>
  <c r="AF42" i="5"/>
  <c r="AG42" i="5"/>
  <c r="AH42" i="5"/>
  <c r="F43" i="5"/>
  <c r="G43" i="5"/>
  <c r="H43" i="5"/>
  <c r="I43" i="5"/>
  <c r="J43" i="5"/>
  <c r="K43" i="5"/>
  <c r="L43" i="5"/>
  <c r="M43" i="5"/>
  <c r="N43" i="5"/>
  <c r="O43" i="5"/>
  <c r="P43" i="5"/>
  <c r="Q43" i="5"/>
  <c r="R43" i="5"/>
  <c r="S43" i="5"/>
  <c r="T43" i="5"/>
  <c r="U43" i="5"/>
  <c r="V43" i="5"/>
  <c r="W43" i="5"/>
  <c r="Y43" i="5"/>
  <c r="Z43" i="5"/>
  <c r="AA43" i="5"/>
  <c r="AB43" i="5"/>
  <c r="AC43" i="5"/>
  <c r="AD43" i="5"/>
  <c r="AE43" i="5"/>
  <c r="AF43" i="5"/>
  <c r="AG43" i="5"/>
  <c r="AH43" i="5"/>
  <c r="F44" i="5"/>
  <c r="G44" i="5"/>
  <c r="H44" i="5"/>
  <c r="I44" i="5"/>
  <c r="J44" i="5"/>
  <c r="K44" i="5"/>
  <c r="L44" i="5"/>
  <c r="M44" i="5"/>
  <c r="N44" i="5"/>
  <c r="O44" i="5"/>
  <c r="P44" i="5"/>
  <c r="Q44" i="5"/>
  <c r="R44" i="5"/>
  <c r="S44" i="5"/>
  <c r="T44" i="5"/>
  <c r="U44" i="5"/>
  <c r="V44" i="5"/>
  <c r="W44" i="5"/>
  <c r="Y44" i="5"/>
  <c r="Z44" i="5"/>
  <c r="AA44" i="5"/>
  <c r="AB44" i="5"/>
  <c r="AC44" i="5"/>
  <c r="AD44" i="5"/>
  <c r="AE44" i="5"/>
  <c r="AF44" i="5"/>
  <c r="AG44" i="5"/>
  <c r="AH44" i="5"/>
  <c r="F45" i="5"/>
  <c r="G45" i="5"/>
  <c r="H45" i="5"/>
  <c r="I45" i="5"/>
  <c r="J45" i="5"/>
  <c r="K45" i="5"/>
  <c r="L45" i="5"/>
  <c r="M45" i="5"/>
  <c r="N45" i="5"/>
  <c r="O45" i="5"/>
  <c r="P45" i="5"/>
  <c r="Q45" i="5"/>
  <c r="R45" i="5"/>
  <c r="S45" i="5"/>
  <c r="T45" i="5"/>
  <c r="U45" i="5"/>
  <c r="V45" i="5"/>
  <c r="W45" i="5"/>
  <c r="Y45" i="5"/>
  <c r="Z45" i="5"/>
  <c r="AA45" i="5"/>
  <c r="AB45" i="5"/>
  <c r="AC45" i="5"/>
  <c r="AD45" i="5"/>
  <c r="AE45" i="5"/>
  <c r="AF45" i="5"/>
  <c r="AG45" i="5"/>
  <c r="AH45" i="5"/>
  <c r="F46" i="5"/>
  <c r="G46" i="5"/>
  <c r="H46" i="5"/>
  <c r="I46" i="5"/>
  <c r="J46" i="5"/>
  <c r="K46" i="5"/>
  <c r="L46" i="5"/>
  <c r="M46" i="5"/>
  <c r="N46" i="5"/>
  <c r="O46" i="5"/>
  <c r="P46" i="5"/>
  <c r="Q46" i="5"/>
  <c r="R46" i="5"/>
  <c r="S46" i="5"/>
  <c r="T46" i="5"/>
  <c r="U46" i="5"/>
  <c r="V46" i="5"/>
  <c r="W46" i="5"/>
  <c r="Y46" i="5"/>
  <c r="Z46" i="5"/>
  <c r="AA46" i="5"/>
  <c r="AB46" i="5"/>
  <c r="AC46" i="5"/>
  <c r="AD46" i="5"/>
  <c r="AE46" i="5"/>
  <c r="AF46" i="5"/>
  <c r="AG46" i="5"/>
  <c r="AH46" i="5"/>
  <c r="F47" i="5"/>
  <c r="G47" i="5"/>
  <c r="H47" i="5"/>
  <c r="I47" i="5"/>
  <c r="J47" i="5"/>
  <c r="K47" i="5"/>
  <c r="L47" i="5"/>
  <c r="M47" i="5"/>
  <c r="N47" i="5"/>
  <c r="O47" i="5"/>
  <c r="P47" i="5"/>
  <c r="Q47" i="5"/>
  <c r="R47" i="5"/>
  <c r="S47" i="5"/>
  <c r="T47" i="5"/>
  <c r="U47" i="5"/>
  <c r="V47" i="5"/>
  <c r="W47" i="5"/>
  <c r="Y47" i="5"/>
  <c r="Z47" i="5"/>
  <c r="AA47" i="5"/>
  <c r="AB47" i="5"/>
  <c r="AC47" i="5"/>
  <c r="AD47" i="5"/>
  <c r="AE47" i="5"/>
  <c r="AF47" i="5"/>
  <c r="AG47" i="5"/>
  <c r="AH47" i="5"/>
  <c r="F48" i="5"/>
  <c r="G48" i="5"/>
  <c r="H48" i="5"/>
  <c r="I48" i="5"/>
  <c r="J48" i="5"/>
  <c r="K48" i="5"/>
  <c r="L48" i="5"/>
  <c r="M48" i="5"/>
  <c r="N48" i="5"/>
  <c r="O48" i="5"/>
  <c r="P48" i="5"/>
  <c r="Q48" i="5"/>
  <c r="R48" i="5"/>
  <c r="S48" i="5"/>
  <c r="T48" i="5"/>
  <c r="U48" i="5"/>
  <c r="V48" i="5"/>
  <c r="W48" i="5"/>
  <c r="Y48" i="5"/>
  <c r="Z48" i="5"/>
  <c r="AA48" i="5"/>
  <c r="AB48" i="5"/>
  <c r="AC48" i="5"/>
  <c r="AD48" i="5"/>
  <c r="AE48" i="5"/>
  <c r="AF48" i="5"/>
  <c r="AG48" i="5"/>
  <c r="AH48" i="5"/>
  <c r="F49" i="5"/>
  <c r="G49" i="5"/>
  <c r="H49" i="5"/>
  <c r="I49" i="5"/>
  <c r="J49" i="5"/>
  <c r="K49" i="5"/>
  <c r="L49" i="5"/>
  <c r="M49" i="5"/>
  <c r="N49" i="5"/>
  <c r="O49" i="5"/>
  <c r="P49" i="5"/>
  <c r="Q49" i="5"/>
  <c r="R49" i="5"/>
  <c r="S49" i="5"/>
  <c r="T49" i="5"/>
  <c r="U49" i="5"/>
  <c r="V49" i="5"/>
  <c r="W49" i="5"/>
  <c r="Y49" i="5"/>
  <c r="Z49" i="5"/>
  <c r="AA49" i="5"/>
  <c r="AB49" i="5"/>
  <c r="AC49" i="5"/>
  <c r="AD49" i="5"/>
  <c r="AE49" i="5"/>
  <c r="AF49" i="5"/>
  <c r="AG49" i="5"/>
  <c r="AH49" i="5"/>
  <c r="F50" i="5"/>
  <c r="G50" i="5"/>
  <c r="H50" i="5"/>
  <c r="I50" i="5"/>
  <c r="J50" i="5"/>
  <c r="K50" i="5"/>
  <c r="L50" i="5"/>
  <c r="M50" i="5"/>
  <c r="N50" i="5"/>
  <c r="O50" i="5"/>
  <c r="P50" i="5"/>
  <c r="Q50" i="5"/>
  <c r="R50" i="5"/>
  <c r="S50" i="5"/>
  <c r="T50" i="5"/>
  <c r="U50" i="5"/>
  <c r="V50" i="5"/>
  <c r="W50" i="5"/>
  <c r="Y50" i="5"/>
  <c r="Z50" i="5"/>
  <c r="AA50" i="5"/>
  <c r="AB50" i="5"/>
  <c r="AC50" i="5"/>
  <c r="AD50" i="5"/>
  <c r="AE50" i="5"/>
  <c r="AF50" i="5"/>
  <c r="AG50" i="5"/>
  <c r="AH50" i="5"/>
  <c r="F51" i="5"/>
  <c r="G51" i="5"/>
  <c r="H51" i="5"/>
  <c r="I51" i="5"/>
  <c r="J51" i="5"/>
  <c r="K51" i="5"/>
  <c r="L51" i="5"/>
  <c r="M51" i="5"/>
  <c r="N51" i="5"/>
  <c r="O51" i="5"/>
  <c r="P51" i="5"/>
  <c r="Q51" i="5"/>
  <c r="R51" i="5"/>
  <c r="S51" i="5"/>
  <c r="T51" i="5"/>
  <c r="U51" i="5"/>
  <c r="V51" i="5"/>
  <c r="W51" i="5"/>
  <c r="Y51" i="5"/>
  <c r="Z51" i="5"/>
  <c r="AA51" i="5"/>
  <c r="AB51" i="5"/>
  <c r="AC51" i="5"/>
  <c r="AD51" i="5"/>
  <c r="AE51" i="5"/>
  <c r="AF51" i="5"/>
  <c r="AG51" i="5"/>
  <c r="AH51" i="5"/>
  <c r="F52" i="5"/>
  <c r="G52" i="5"/>
  <c r="H52" i="5"/>
  <c r="I52" i="5"/>
  <c r="J52" i="5"/>
  <c r="K52" i="5"/>
  <c r="L52" i="5"/>
  <c r="M52" i="5"/>
  <c r="N52" i="5"/>
  <c r="O52" i="5"/>
  <c r="P52" i="5"/>
  <c r="Q52" i="5"/>
  <c r="R52" i="5"/>
  <c r="S52" i="5"/>
  <c r="T52" i="5"/>
  <c r="U52" i="5"/>
  <c r="V52" i="5"/>
  <c r="W52" i="5"/>
  <c r="Y52" i="5"/>
  <c r="Z52" i="5"/>
  <c r="AA52" i="5"/>
  <c r="AB52" i="5"/>
  <c r="AC52" i="5"/>
  <c r="AD52" i="5"/>
  <c r="AE52" i="5"/>
  <c r="AF52" i="5"/>
  <c r="AG52" i="5"/>
  <c r="AH52" i="5"/>
  <c r="F53" i="5"/>
  <c r="G53" i="5"/>
  <c r="H53" i="5"/>
  <c r="I53" i="5"/>
  <c r="J53" i="5"/>
  <c r="K53" i="5"/>
  <c r="L53" i="5"/>
  <c r="M53" i="5"/>
  <c r="N53" i="5"/>
  <c r="O53" i="5"/>
  <c r="P53" i="5"/>
  <c r="Q53" i="5"/>
  <c r="R53" i="5"/>
  <c r="S53" i="5"/>
  <c r="T53" i="5"/>
  <c r="U53" i="5"/>
  <c r="V53" i="5"/>
  <c r="W53" i="5"/>
  <c r="Y53" i="5"/>
  <c r="Z53" i="5"/>
  <c r="AA53" i="5"/>
  <c r="AB53" i="5"/>
  <c r="AC53" i="5"/>
  <c r="AD53" i="5"/>
  <c r="AE53" i="5"/>
  <c r="AF53" i="5"/>
  <c r="AG53" i="5"/>
  <c r="AH53" i="5"/>
  <c r="F54" i="5"/>
  <c r="G54" i="5"/>
  <c r="H54" i="5"/>
  <c r="I54" i="5"/>
  <c r="J54" i="5"/>
  <c r="K54" i="5"/>
  <c r="L54" i="5"/>
  <c r="M54" i="5"/>
  <c r="N54" i="5"/>
  <c r="O54" i="5"/>
  <c r="P54" i="5"/>
  <c r="Q54" i="5"/>
  <c r="R54" i="5"/>
  <c r="S54" i="5"/>
  <c r="T54" i="5"/>
  <c r="U54" i="5"/>
  <c r="V54" i="5"/>
  <c r="W54" i="5"/>
  <c r="Y54" i="5"/>
  <c r="Z54" i="5"/>
  <c r="AA54" i="5"/>
  <c r="AB54" i="5"/>
  <c r="AC54" i="5"/>
  <c r="AD54" i="5"/>
  <c r="AE54" i="5"/>
  <c r="AF54" i="5"/>
  <c r="AG54" i="5"/>
  <c r="AH54" i="5"/>
  <c r="F55" i="5"/>
  <c r="G55" i="5"/>
  <c r="H55" i="5"/>
  <c r="I55" i="5"/>
  <c r="J55" i="5"/>
  <c r="K55" i="5"/>
  <c r="L55" i="5"/>
  <c r="M55" i="5"/>
  <c r="N55" i="5"/>
  <c r="O55" i="5"/>
  <c r="P55" i="5"/>
  <c r="Q55" i="5"/>
  <c r="R55" i="5"/>
  <c r="S55" i="5"/>
  <c r="T55" i="5"/>
  <c r="U55" i="5"/>
  <c r="V55" i="5"/>
  <c r="W55" i="5"/>
  <c r="Y55" i="5"/>
  <c r="Z55" i="5"/>
  <c r="AA55" i="5"/>
  <c r="AB55" i="5"/>
  <c r="AC55" i="5"/>
  <c r="AD55" i="5"/>
  <c r="AE55" i="5"/>
  <c r="AF55" i="5"/>
  <c r="AG55" i="5"/>
  <c r="AH55" i="5"/>
  <c r="F56" i="5"/>
  <c r="G56" i="5"/>
  <c r="H56" i="5"/>
  <c r="I56" i="5"/>
  <c r="J56" i="5"/>
  <c r="K56" i="5"/>
  <c r="L56" i="5"/>
  <c r="M56" i="5"/>
  <c r="N56" i="5"/>
  <c r="O56" i="5"/>
  <c r="P56" i="5"/>
  <c r="Q56" i="5"/>
  <c r="R56" i="5"/>
  <c r="S56" i="5"/>
  <c r="T56" i="5"/>
  <c r="U56" i="5"/>
  <c r="V56" i="5"/>
  <c r="W56" i="5"/>
  <c r="Y56" i="5"/>
  <c r="Z56" i="5"/>
  <c r="AA56" i="5"/>
  <c r="AB56" i="5"/>
  <c r="AC56" i="5"/>
  <c r="AD56" i="5"/>
  <c r="AE56" i="5"/>
  <c r="AF56" i="5"/>
  <c r="AG56" i="5"/>
  <c r="AH56" i="5"/>
  <c r="F57" i="5"/>
  <c r="G57" i="5"/>
  <c r="H57" i="5"/>
  <c r="I57" i="5"/>
  <c r="J57" i="5"/>
  <c r="K57" i="5"/>
  <c r="L57" i="5"/>
  <c r="M57" i="5"/>
  <c r="N57" i="5"/>
  <c r="O57" i="5"/>
  <c r="P57" i="5"/>
  <c r="Q57" i="5"/>
  <c r="R57" i="5"/>
  <c r="S57" i="5"/>
  <c r="T57" i="5"/>
  <c r="U57" i="5"/>
  <c r="V57" i="5"/>
  <c r="W57" i="5"/>
  <c r="Y57" i="5"/>
  <c r="Z57" i="5"/>
  <c r="AA57" i="5"/>
  <c r="AB57" i="5"/>
  <c r="AC57" i="5"/>
  <c r="AD57" i="5"/>
  <c r="AE57" i="5"/>
  <c r="AF57" i="5"/>
  <c r="AG57" i="5"/>
  <c r="AH57" i="5"/>
  <c r="F58" i="5"/>
  <c r="G58" i="5"/>
  <c r="H58" i="5"/>
  <c r="I58" i="5"/>
  <c r="J58" i="5"/>
  <c r="K58" i="5"/>
  <c r="L58" i="5"/>
  <c r="M58" i="5"/>
  <c r="N58" i="5"/>
  <c r="O58" i="5"/>
  <c r="P58" i="5"/>
  <c r="Q58" i="5"/>
  <c r="R58" i="5"/>
  <c r="S58" i="5"/>
  <c r="T58" i="5"/>
  <c r="U58" i="5"/>
  <c r="V58" i="5"/>
  <c r="W58" i="5"/>
  <c r="Y58" i="5"/>
  <c r="Z58" i="5"/>
  <c r="AA58" i="5"/>
  <c r="AB58" i="5"/>
  <c r="AC58" i="5"/>
  <c r="AD58" i="5"/>
  <c r="AE58" i="5"/>
  <c r="AF58" i="5"/>
  <c r="AG58" i="5"/>
  <c r="AH58" i="5"/>
  <c r="F59" i="5"/>
  <c r="G59" i="5"/>
  <c r="H59" i="5"/>
  <c r="I59" i="5"/>
  <c r="J59" i="5"/>
  <c r="K59" i="5"/>
  <c r="L59" i="5"/>
  <c r="M59" i="5"/>
  <c r="N59" i="5"/>
  <c r="O59" i="5"/>
  <c r="P59" i="5"/>
  <c r="Q59" i="5"/>
  <c r="R59" i="5"/>
  <c r="S59" i="5"/>
  <c r="T59" i="5"/>
  <c r="U59" i="5"/>
  <c r="V59" i="5"/>
  <c r="W59" i="5"/>
  <c r="Y59" i="5"/>
  <c r="Z59" i="5"/>
  <c r="AA59" i="5"/>
  <c r="AB59" i="5"/>
  <c r="AC59" i="5"/>
  <c r="AD59" i="5"/>
  <c r="AE59" i="5"/>
  <c r="AF59" i="5"/>
  <c r="AG59" i="5"/>
  <c r="AH59" i="5"/>
  <c r="F60" i="5"/>
  <c r="G60" i="5"/>
  <c r="H60" i="5"/>
  <c r="I60" i="5"/>
  <c r="J60" i="5"/>
  <c r="K60" i="5"/>
  <c r="L60" i="5"/>
  <c r="M60" i="5"/>
  <c r="N60" i="5"/>
  <c r="O60" i="5"/>
  <c r="P60" i="5"/>
  <c r="Q60" i="5"/>
  <c r="R60" i="5"/>
  <c r="S60" i="5"/>
  <c r="T60" i="5"/>
  <c r="U60" i="5"/>
  <c r="V60" i="5"/>
  <c r="W60" i="5"/>
  <c r="Y60" i="5"/>
  <c r="Z60" i="5"/>
  <c r="AA60" i="5"/>
  <c r="AB60" i="5"/>
  <c r="AC60" i="5"/>
  <c r="AD60" i="5"/>
  <c r="AE60" i="5"/>
  <c r="AF60" i="5"/>
  <c r="AG60" i="5"/>
  <c r="AH60" i="5"/>
  <c r="F61" i="5"/>
  <c r="G61" i="5"/>
  <c r="H61" i="5"/>
  <c r="I61" i="5"/>
  <c r="J61" i="5"/>
  <c r="K61" i="5"/>
  <c r="L61" i="5"/>
  <c r="M61" i="5"/>
  <c r="N61" i="5"/>
  <c r="O61" i="5"/>
  <c r="P61" i="5"/>
  <c r="Q61" i="5"/>
  <c r="R61" i="5"/>
  <c r="S61" i="5"/>
  <c r="T61" i="5"/>
  <c r="U61" i="5"/>
  <c r="V61" i="5"/>
  <c r="W61" i="5"/>
  <c r="Y61" i="5"/>
  <c r="Z61" i="5"/>
  <c r="AA61" i="5"/>
  <c r="AB61" i="5"/>
  <c r="AC61" i="5"/>
  <c r="AD61" i="5"/>
  <c r="AE61" i="5"/>
  <c r="AF61" i="5"/>
  <c r="AG61" i="5"/>
  <c r="AH61" i="5"/>
  <c r="F62" i="5"/>
  <c r="G62" i="5"/>
  <c r="H62" i="5"/>
  <c r="I62" i="5"/>
  <c r="J62" i="5"/>
  <c r="K62" i="5"/>
  <c r="L62" i="5"/>
  <c r="M62" i="5"/>
  <c r="N62" i="5"/>
  <c r="O62" i="5"/>
  <c r="P62" i="5"/>
  <c r="Q62" i="5"/>
  <c r="R62" i="5"/>
  <c r="S62" i="5"/>
  <c r="T62" i="5"/>
  <c r="U62" i="5"/>
  <c r="V62" i="5"/>
  <c r="W62" i="5"/>
  <c r="Y62" i="5"/>
  <c r="Z62" i="5"/>
  <c r="AA62" i="5"/>
  <c r="AB62" i="5"/>
  <c r="AC62" i="5"/>
  <c r="AD62" i="5"/>
  <c r="AE62" i="5"/>
  <c r="AF62" i="5"/>
  <c r="AG62" i="5"/>
  <c r="AH62" i="5"/>
  <c r="F63" i="5"/>
  <c r="G63" i="5"/>
  <c r="H63" i="5"/>
  <c r="I63" i="5"/>
  <c r="J63" i="5"/>
  <c r="K63" i="5"/>
  <c r="L63" i="5"/>
  <c r="M63" i="5"/>
  <c r="N63" i="5"/>
  <c r="O63" i="5"/>
  <c r="P63" i="5"/>
  <c r="Q63" i="5"/>
  <c r="R63" i="5"/>
  <c r="S63" i="5"/>
  <c r="T63" i="5"/>
  <c r="U63" i="5"/>
  <c r="V63" i="5"/>
  <c r="W63" i="5"/>
  <c r="Y63" i="5"/>
  <c r="Z63" i="5"/>
  <c r="AA63" i="5"/>
  <c r="AB63" i="5"/>
  <c r="AC63" i="5"/>
  <c r="AD63" i="5"/>
  <c r="AE63" i="5"/>
  <c r="AF63" i="5"/>
  <c r="AG63" i="5"/>
  <c r="AH63" i="5"/>
  <c r="F64" i="5"/>
  <c r="G64" i="5"/>
  <c r="H64" i="5"/>
  <c r="I64" i="5"/>
  <c r="J64" i="5"/>
  <c r="K64" i="5"/>
  <c r="L64" i="5"/>
  <c r="M64" i="5"/>
  <c r="N64" i="5"/>
  <c r="O64" i="5"/>
  <c r="P64" i="5"/>
  <c r="Q64" i="5"/>
  <c r="R64" i="5"/>
  <c r="S64" i="5"/>
  <c r="T64" i="5"/>
  <c r="U64" i="5"/>
  <c r="V64" i="5"/>
  <c r="W64" i="5"/>
  <c r="Y64" i="5"/>
  <c r="Z64" i="5"/>
  <c r="AA64" i="5"/>
  <c r="AB64" i="5"/>
  <c r="AC64" i="5"/>
  <c r="AD64" i="5"/>
  <c r="AE64" i="5"/>
  <c r="AF64" i="5"/>
  <c r="AG64" i="5"/>
  <c r="AH64" i="5"/>
  <c r="F65" i="5"/>
  <c r="G65" i="5"/>
  <c r="H65" i="5"/>
  <c r="I65" i="5"/>
  <c r="J65" i="5"/>
  <c r="K65" i="5"/>
  <c r="L65" i="5"/>
  <c r="M65" i="5"/>
  <c r="N65" i="5"/>
  <c r="O65" i="5"/>
  <c r="P65" i="5"/>
  <c r="Q65" i="5"/>
  <c r="R65" i="5"/>
  <c r="S65" i="5"/>
  <c r="T65" i="5"/>
  <c r="U65" i="5"/>
  <c r="V65" i="5"/>
  <c r="W65" i="5"/>
  <c r="Y65" i="5"/>
  <c r="Z65" i="5"/>
  <c r="AA65" i="5"/>
  <c r="AB65" i="5"/>
  <c r="AC65" i="5"/>
  <c r="AD65" i="5"/>
  <c r="AE65" i="5"/>
  <c r="AF65" i="5"/>
  <c r="AG65" i="5"/>
  <c r="AH65" i="5"/>
  <c r="F66" i="5"/>
  <c r="G66" i="5"/>
  <c r="H66" i="5"/>
  <c r="I66" i="5"/>
  <c r="J66" i="5"/>
  <c r="K66" i="5"/>
  <c r="L66" i="5"/>
  <c r="M66" i="5"/>
  <c r="N66" i="5"/>
  <c r="O66" i="5"/>
  <c r="P66" i="5"/>
  <c r="Q66" i="5"/>
  <c r="R66" i="5"/>
  <c r="S66" i="5"/>
  <c r="T66" i="5"/>
  <c r="U66" i="5"/>
  <c r="V66" i="5"/>
  <c r="W66" i="5"/>
  <c r="Y66" i="5"/>
  <c r="Z66" i="5"/>
  <c r="AA66" i="5"/>
  <c r="AB66" i="5"/>
  <c r="AC66" i="5"/>
  <c r="AD66" i="5"/>
  <c r="AE66" i="5"/>
  <c r="AF66" i="5"/>
  <c r="AG66" i="5"/>
  <c r="AH66" i="5"/>
  <c r="F67" i="5"/>
  <c r="G67" i="5"/>
  <c r="H67" i="5"/>
  <c r="I67" i="5"/>
  <c r="J67" i="5"/>
  <c r="K67" i="5"/>
  <c r="L67" i="5"/>
  <c r="M67" i="5"/>
  <c r="N67" i="5"/>
  <c r="O67" i="5"/>
  <c r="P67" i="5"/>
  <c r="Q67" i="5"/>
  <c r="R67" i="5"/>
  <c r="S67" i="5"/>
  <c r="T67" i="5"/>
  <c r="U67" i="5"/>
  <c r="V67" i="5"/>
  <c r="W67" i="5"/>
  <c r="Y67" i="5"/>
  <c r="Z67" i="5"/>
  <c r="AA67" i="5"/>
  <c r="AB67" i="5"/>
  <c r="AC67" i="5"/>
  <c r="AD67" i="5"/>
  <c r="AE67" i="5"/>
  <c r="AF67" i="5"/>
  <c r="AG67" i="5"/>
  <c r="AH67" i="5"/>
  <c r="F68" i="5"/>
  <c r="G68" i="5"/>
  <c r="H68" i="5"/>
  <c r="I68" i="5"/>
  <c r="J68" i="5"/>
  <c r="K68" i="5"/>
  <c r="L68" i="5"/>
  <c r="M68" i="5"/>
  <c r="N68" i="5"/>
  <c r="O68" i="5"/>
  <c r="P68" i="5"/>
  <c r="Q68" i="5"/>
  <c r="R68" i="5"/>
  <c r="S68" i="5"/>
  <c r="T68" i="5"/>
  <c r="U68" i="5"/>
  <c r="V68" i="5"/>
  <c r="W68" i="5"/>
  <c r="Y68" i="5"/>
  <c r="Z68" i="5"/>
  <c r="AA68" i="5"/>
  <c r="AB68" i="5"/>
  <c r="AC68" i="5"/>
  <c r="AD68" i="5"/>
  <c r="AE68" i="5"/>
  <c r="AF68" i="5"/>
  <c r="AG68" i="5"/>
  <c r="AH68" i="5"/>
  <c r="F69" i="5"/>
  <c r="G69" i="5"/>
  <c r="H69" i="5"/>
  <c r="I69" i="5"/>
  <c r="J69" i="5"/>
  <c r="K69" i="5"/>
  <c r="L69" i="5"/>
  <c r="M69" i="5"/>
  <c r="N69" i="5"/>
  <c r="O69" i="5"/>
  <c r="P69" i="5"/>
  <c r="Q69" i="5"/>
  <c r="R69" i="5"/>
  <c r="S69" i="5"/>
  <c r="T69" i="5"/>
  <c r="U69" i="5"/>
  <c r="V69" i="5"/>
  <c r="W69" i="5"/>
  <c r="Y69" i="5"/>
  <c r="Z69" i="5"/>
  <c r="AA69" i="5"/>
  <c r="AB69" i="5"/>
  <c r="AC69" i="5"/>
  <c r="AD69" i="5"/>
  <c r="AE69" i="5"/>
  <c r="AF69" i="5"/>
  <c r="AG69" i="5"/>
  <c r="AH69" i="5"/>
  <c r="F70" i="5"/>
  <c r="G70" i="5"/>
  <c r="H70" i="5"/>
  <c r="I70" i="5"/>
  <c r="J70" i="5"/>
  <c r="K70" i="5"/>
  <c r="L70" i="5"/>
  <c r="M70" i="5"/>
  <c r="N70" i="5"/>
  <c r="O70" i="5"/>
  <c r="P70" i="5"/>
  <c r="Q70" i="5"/>
  <c r="R70" i="5"/>
  <c r="S70" i="5"/>
  <c r="T70" i="5"/>
  <c r="U70" i="5"/>
  <c r="V70" i="5"/>
  <c r="W70" i="5"/>
  <c r="Y70" i="5"/>
  <c r="Z70" i="5"/>
  <c r="AA70" i="5"/>
  <c r="AB70" i="5"/>
  <c r="AC70" i="5"/>
  <c r="AD70" i="5"/>
  <c r="AE70" i="5"/>
  <c r="AF70" i="5"/>
  <c r="AG70" i="5"/>
  <c r="AH70" i="5"/>
  <c r="F71" i="5"/>
  <c r="G71" i="5"/>
  <c r="H71" i="5"/>
  <c r="I71" i="5"/>
  <c r="J71" i="5"/>
  <c r="K71" i="5"/>
  <c r="L71" i="5"/>
  <c r="M71" i="5"/>
  <c r="N71" i="5"/>
  <c r="O71" i="5"/>
  <c r="P71" i="5"/>
  <c r="Q71" i="5"/>
  <c r="R71" i="5"/>
  <c r="S71" i="5"/>
  <c r="T71" i="5"/>
  <c r="U71" i="5"/>
  <c r="V71" i="5"/>
  <c r="W71" i="5"/>
  <c r="Y71" i="5"/>
  <c r="Z71" i="5"/>
  <c r="AA71" i="5"/>
  <c r="AB71" i="5"/>
  <c r="AC71" i="5"/>
  <c r="AD71" i="5"/>
  <c r="AE71" i="5"/>
  <c r="AF71" i="5"/>
  <c r="AG71" i="5"/>
  <c r="AH71" i="5"/>
  <c r="F72" i="5"/>
  <c r="G72" i="5"/>
  <c r="H72" i="5"/>
  <c r="I72" i="5"/>
  <c r="J72" i="5"/>
  <c r="K72" i="5"/>
  <c r="L72" i="5"/>
  <c r="M72" i="5"/>
  <c r="N72" i="5"/>
  <c r="O72" i="5"/>
  <c r="P72" i="5"/>
  <c r="Q72" i="5"/>
  <c r="R72" i="5"/>
  <c r="S72" i="5"/>
  <c r="T72" i="5"/>
  <c r="U72" i="5"/>
  <c r="V72" i="5"/>
  <c r="W72" i="5"/>
  <c r="Y72" i="5"/>
  <c r="Z72" i="5"/>
  <c r="AA72" i="5"/>
  <c r="AB72" i="5"/>
  <c r="AC72" i="5"/>
  <c r="AD72" i="5"/>
  <c r="AE72" i="5"/>
  <c r="AF72" i="5"/>
  <c r="AG72" i="5"/>
  <c r="AH72" i="5"/>
  <c r="F73" i="5"/>
  <c r="G73" i="5"/>
  <c r="H73" i="5"/>
  <c r="I73" i="5"/>
  <c r="J73" i="5"/>
  <c r="K73" i="5"/>
  <c r="L73" i="5"/>
  <c r="M73" i="5"/>
  <c r="N73" i="5"/>
  <c r="O73" i="5"/>
  <c r="P73" i="5"/>
  <c r="Q73" i="5"/>
  <c r="R73" i="5"/>
  <c r="S73" i="5"/>
  <c r="T73" i="5"/>
  <c r="U73" i="5"/>
  <c r="V73" i="5"/>
  <c r="W73" i="5"/>
  <c r="Y73" i="5"/>
  <c r="Z73" i="5"/>
  <c r="AA73" i="5"/>
  <c r="AB73" i="5"/>
  <c r="AC73" i="5"/>
  <c r="AD73" i="5"/>
  <c r="AE73" i="5"/>
  <c r="AF73" i="5"/>
  <c r="AG73" i="5"/>
  <c r="AH73" i="5"/>
  <c r="F74" i="5"/>
  <c r="G74" i="5"/>
  <c r="H74" i="5"/>
  <c r="I74" i="5"/>
  <c r="J74" i="5"/>
  <c r="K74" i="5"/>
  <c r="L74" i="5"/>
  <c r="M74" i="5"/>
  <c r="N74" i="5"/>
  <c r="O74" i="5"/>
  <c r="P74" i="5"/>
  <c r="Q74" i="5"/>
  <c r="R74" i="5"/>
  <c r="S74" i="5"/>
  <c r="T74" i="5"/>
  <c r="U74" i="5"/>
  <c r="V74" i="5"/>
  <c r="W74" i="5"/>
  <c r="Y74" i="5"/>
  <c r="Z74" i="5"/>
  <c r="AA74" i="5"/>
  <c r="AB74" i="5"/>
  <c r="AC74" i="5"/>
  <c r="AD74" i="5"/>
  <c r="AE74" i="5"/>
  <c r="AF74" i="5"/>
  <c r="AG74" i="5"/>
  <c r="AH74" i="5"/>
  <c r="F75" i="5"/>
  <c r="G75" i="5"/>
  <c r="H75" i="5"/>
  <c r="I75" i="5"/>
  <c r="J75" i="5"/>
  <c r="K75" i="5"/>
  <c r="L75" i="5"/>
  <c r="M75" i="5"/>
  <c r="N75" i="5"/>
  <c r="O75" i="5"/>
  <c r="P75" i="5"/>
  <c r="Q75" i="5"/>
  <c r="R75" i="5"/>
  <c r="S75" i="5"/>
  <c r="T75" i="5"/>
  <c r="U75" i="5"/>
  <c r="V75" i="5"/>
  <c r="W75" i="5"/>
  <c r="Y75" i="5"/>
  <c r="Z75" i="5"/>
  <c r="AA75" i="5"/>
  <c r="AB75" i="5"/>
  <c r="AC75" i="5"/>
  <c r="AD75" i="5"/>
  <c r="AE75" i="5"/>
  <c r="AF75" i="5"/>
  <c r="AG75" i="5"/>
  <c r="AH75" i="5"/>
  <c r="F76" i="5"/>
  <c r="G76" i="5"/>
  <c r="H76" i="5"/>
  <c r="I76" i="5"/>
  <c r="J76" i="5"/>
  <c r="K76" i="5"/>
  <c r="L76" i="5"/>
  <c r="M76" i="5"/>
  <c r="N76" i="5"/>
  <c r="O76" i="5"/>
  <c r="P76" i="5"/>
  <c r="Q76" i="5"/>
  <c r="R76" i="5"/>
  <c r="S76" i="5"/>
  <c r="T76" i="5"/>
  <c r="U76" i="5"/>
  <c r="V76" i="5"/>
  <c r="W76" i="5"/>
  <c r="Y76" i="5"/>
  <c r="Z76" i="5"/>
  <c r="AA76" i="5"/>
  <c r="AB76" i="5"/>
  <c r="AC76" i="5"/>
  <c r="AD76" i="5"/>
  <c r="AE76" i="5"/>
  <c r="AF76" i="5"/>
  <c r="AG76" i="5"/>
  <c r="AH76" i="5"/>
  <c r="F77" i="5"/>
  <c r="G77" i="5"/>
  <c r="H77" i="5"/>
  <c r="I77" i="5"/>
  <c r="J77" i="5"/>
  <c r="K77" i="5"/>
  <c r="L77" i="5"/>
  <c r="M77" i="5"/>
  <c r="N77" i="5"/>
  <c r="O77" i="5"/>
  <c r="P77" i="5"/>
  <c r="Q77" i="5"/>
  <c r="R77" i="5"/>
  <c r="S77" i="5"/>
  <c r="T77" i="5"/>
  <c r="U77" i="5"/>
  <c r="V77" i="5"/>
  <c r="W77" i="5"/>
  <c r="Y77" i="5"/>
  <c r="Z77" i="5"/>
  <c r="AA77" i="5"/>
  <c r="AB77" i="5"/>
  <c r="AC77" i="5"/>
  <c r="AD77" i="5"/>
  <c r="AE77" i="5"/>
  <c r="AF77" i="5"/>
  <c r="AG77" i="5"/>
  <c r="AH77" i="5"/>
  <c r="F78" i="5"/>
  <c r="G78" i="5"/>
  <c r="H78" i="5"/>
  <c r="I78" i="5"/>
  <c r="J78" i="5"/>
  <c r="K78" i="5"/>
  <c r="L78" i="5"/>
  <c r="M78" i="5"/>
  <c r="N78" i="5"/>
  <c r="O78" i="5"/>
  <c r="P78" i="5"/>
  <c r="Q78" i="5"/>
  <c r="R78" i="5"/>
  <c r="S78" i="5"/>
  <c r="T78" i="5"/>
  <c r="U78" i="5"/>
  <c r="V78" i="5"/>
  <c r="W78" i="5"/>
  <c r="Y78" i="5"/>
  <c r="Z78" i="5"/>
  <c r="AA78" i="5"/>
  <c r="AB78" i="5"/>
  <c r="AC78" i="5"/>
  <c r="AD78" i="5"/>
  <c r="AE78" i="5"/>
  <c r="AF78" i="5"/>
  <c r="AG78" i="5"/>
  <c r="AH78" i="5"/>
  <c r="F79" i="5"/>
  <c r="G79" i="5"/>
  <c r="H79" i="5"/>
  <c r="I79" i="5"/>
  <c r="J79" i="5"/>
  <c r="K79" i="5"/>
  <c r="L79" i="5"/>
  <c r="M79" i="5"/>
  <c r="N79" i="5"/>
  <c r="O79" i="5"/>
  <c r="P79" i="5"/>
  <c r="Q79" i="5"/>
  <c r="R79" i="5"/>
  <c r="S79" i="5"/>
  <c r="T79" i="5"/>
  <c r="U79" i="5"/>
  <c r="V79" i="5"/>
  <c r="W79" i="5"/>
  <c r="Y79" i="5"/>
  <c r="Z79" i="5"/>
  <c r="AA79" i="5"/>
  <c r="AB79" i="5"/>
  <c r="AC79" i="5"/>
  <c r="AD79" i="5"/>
  <c r="AE79" i="5"/>
  <c r="AF79" i="5"/>
  <c r="AG79" i="5"/>
  <c r="AH79" i="5"/>
  <c r="F80" i="5"/>
  <c r="G80" i="5"/>
  <c r="H80" i="5"/>
  <c r="I80" i="5"/>
  <c r="J80" i="5"/>
  <c r="K80" i="5"/>
  <c r="L80" i="5"/>
  <c r="M80" i="5"/>
  <c r="N80" i="5"/>
  <c r="O80" i="5"/>
  <c r="P80" i="5"/>
  <c r="Q80" i="5"/>
  <c r="R80" i="5"/>
  <c r="S80" i="5"/>
  <c r="T80" i="5"/>
  <c r="U80" i="5"/>
  <c r="V80" i="5"/>
  <c r="W80" i="5"/>
  <c r="Y80" i="5"/>
  <c r="Z80" i="5"/>
  <c r="AA80" i="5"/>
  <c r="AB80" i="5"/>
  <c r="AC80" i="5"/>
  <c r="AD80" i="5"/>
  <c r="AE80" i="5"/>
  <c r="AF80" i="5"/>
  <c r="AG80" i="5"/>
  <c r="AH80" i="5"/>
  <c r="F81" i="5"/>
  <c r="G81" i="5"/>
  <c r="H81" i="5"/>
  <c r="I81" i="5"/>
  <c r="J81" i="5"/>
  <c r="K81" i="5"/>
  <c r="L81" i="5"/>
  <c r="M81" i="5"/>
  <c r="N81" i="5"/>
  <c r="O81" i="5"/>
  <c r="P81" i="5"/>
  <c r="Q81" i="5"/>
  <c r="R81" i="5"/>
  <c r="S81" i="5"/>
  <c r="T81" i="5"/>
  <c r="U81" i="5"/>
  <c r="V81" i="5"/>
  <c r="W81" i="5"/>
  <c r="Y81" i="5"/>
  <c r="Z81" i="5"/>
  <c r="AA81" i="5"/>
  <c r="AB81" i="5"/>
  <c r="AC81" i="5"/>
  <c r="AD81" i="5"/>
  <c r="AE81" i="5"/>
  <c r="AF81" i="5"/>
  <c r="AG81" i="5"/>
  <c r="AH81" i="5"/>
  <c r="F82" i="5"/>
  <c r="G82" i="5"/>
  <c r="H82" i="5"/>
  <c r="I82" i="5"/>
  <c r="J82" i="5"/>
  <c r="K82" i="5"/>
  <c r="L82" i="5"/>
  <c r="M82" i="5"/>
  <c r="N82" i="5"/>
  <c r="O82" i="5"/>
  <c r="P82" i="5"/>
  <c r="Q82" i="5"/>
  <c r="R82" i="5"/>
  <c r="S82" i="5"/>
  <c r="T82" i="5"/>
  <c r="U82" i="5"/>
  <c r="V82" i="5"/>
  <c r="W82" i="5"/>
  <c r="Y82" i="5"/>
  <c r="Z82" i="5"/>
  <c r="AA82" i="5"/>
  <c r="AB82" i="5"/>
  <c r="AC82" i="5"/>
  <c r="AD82" i="5"/>
  <c r="AE82" i="5"/>
  <c r="AF82" i="5"/>
  <c r="AG82" i="5"/>
  <c r="AH82" i="5"/>
  <c r="F83" i="5"/>
  <c r="G83" i="5"/>
  <c r="H83" i="5"/>
  <c r="I83" i="5"/>
  <c r="J83" i="5"/>
  <c r="K83" i="5"/>
  <c r="L83" i="5"/>
  <c r="M83" i="5"/>
  <c r="N83" i="5"/>
  <c r="O83" i="5"/>
  <c r="P83" i="5"/>
  <c r="Q83" i="5"/>
  <c r="R83" i="5"/>
  <c r="S83" i="5"/>
  <c r="T83" i="5"/>
  <c r="U83" i="5"/>
  <c r="V83" i="5"/>
  <c r="W83" i="5"/>
  <c r="Y83" i="5"/>
  <c r="Z83" i="5"/>
  <c r="AA83" i="5"/>
  <c r="AB83" i="5"/>
  <c r="AC83" i="5"/>
  <c r="AD83" i="5"/>
  <c r="AE83" i="5"/>
  <c r="AF83" i="5"/>
  <c r="AG83" i="5"/>
  <c r="AH83" i="5"/>
  <c r="F84" i="5"/>
  <c r="G84" i="5"/>
  <c r="H84" i="5"/>
  <c r="I84" i="5"/>
  <c r="J84" i="5"/>
  <c r="K84" i="5"/>
  <c r="L84" i="5"/>
  <c r="M84" i="5"/>
  <c r="N84" i="5"/>
  <c r="O84" i="5"/>
  <c r="P84" i="5"/>
  <c r="Q84" i="5"/>
  <c r="R84" i="5"/>
  <c r="S84" i="5"/>
  <c r="T84" i="5"/>
  <c r="U84" i="5"/>
  <c r="V84" i="5"/>
  <c r="W84" i="5"/>
  <c r="Y84" i="5"/>
  <c r="Z84" i="5"/>
  <c r="AA84" i="5"/>
  <c r="AB84" i="5"/>
  <c r="AC84" i="5"/>
  <c r="AD84" i="5"/>
  <c r="AE84" i="5"/>
  <c r="AF84" i="5"/>
  <c r="AG84" i="5"/>
  <c r="AH84" i="5"/>
  <c r="F85" i="5"/>
  <c r="G85" i="5"/>
  <c r="H85" i="5"/>
  <c r="I85" i="5"/>
  <c r="J85" i="5"/>
  <c r="K85" i="5"/>
  <c r="L85" i="5"/>
  <c r="M85" i="5"/>
  <c r="N85" i="5"/>
  <c r="O85" i="5"/>
  <c r="P85" i="5"/>
  <c r="Q85" i="5"/>
  <c r="R85" i="5"/>
  <c r="S85" i="5"/>
  <c r="T85" i="5"/>
  <c r="U85" i="5"/>
  <c r="V85" i="5"/>
  <c r="W85" i="5"/>
  <c r="Y85" i="5"/>
  <c r="Z85" i="5"/>
  <c r="AA85" i="5"/>
  <c r="AB85" i="5"/>
  <c r="AC85" i="5"/>
  <c r="AD85" i="5"/>
  <c r="AE85" i="5"/>
  <c r="AF85" i="5"/>
  <c r="AG85" i="5"/>
  <c r="AH85" i="5"/>
  <c r="F86" i="5"/>
  <c r="G86" i="5"/>
  <c r="H86" i="5"/>
  <c r="I86" i="5"/>
  <c r="J86" i="5"/>
  <c r="K86" i="5"/>
  <c r="L86" i="5"/>
  <c r="M86" i="5"/>
  <c r="N86" i="5"/>
  <c r="O86" i="5"/>
  <c r="P86" i="5"/>
  <c r="Q86" i="5"/>
  <c r="R86" i="5"/>
  <c r="S86" i="5"/>
  <c r="T86" i="5"/>
  <c r="U86" i="5"/>
  <c r="V86" i="5"/>
  <c r="W86" i="5"/>
  <c r="Y86" i="5"/>
  <c r="Z86" i="5"/>
  <c r="AA86" i="5"/>
  <c r="AB86" i="5"/>
  <c r="AC86" i="5"/>
  <c r="AD86" i="5"/>
  <c r="AE86" i="5"/>
  <c r="AF86" i="5"/>
  <c r="AG86" i="5"/>
  <c r="AH86" i="5"/>
  <c r="F87" i="5"/>
  <c r="G87" i="5"/>
  <c r="H87" i="5"/>
  <c r="I87" i="5"/>
  <c r="J87" i="5"/>
  <c r="K87" i="5"/>
  <c r="L87" i="5"/>
  <c r="M87" i="5"/>
  <c r="N87" i="5"/>
  <c r="O87" i="5"/>
  <c r="P87" i="5"/>
  <c r="Q87" i="5"/>
  <c r="R87" i="5"/>
  <c r="S87" i="5"/>
  <c r="T87" i="5"/>
  <c r="U87" i="5"/>
  <c r="V87" i="5"/>
  <c r="W87" i="5"/>
  <c r="Y87" i="5"/>
  <c r="Z87" i="5"/>
  <c r="AA87" i="5"/>
  <c r="AB87" i="5"/>
  <c r="AC87" i="5"/>
  <c r="AD87" i="5"/>
  <c r="AE87" i="5"/>
  <c r="AF87" i="5"/>
  <c r="AG87" i="5"/>
  <c r="AH87" i="5"/>
  <c r="F88" i="5"/>
  <c r="G88" i="5"/>
  <c r="H88" i="5"/>
  <c r="I88" i="5"/>
  <c r="J88" i="5"/>
  <c r="K88" i="5"/>
  <c r="L88" i="5"/>
  <c r="M88" i="5"/>
  <c r="N88" i="5"/>
  <c r="O88" i="5"/>
  <c r="P88" i="5"/>
  <c r="Q88" i="5"/>
  <c r="R88" i="5"/>
  <c r="S88" i="5"/>
  <c r="T88" i="5"/>
  <c r="U88" i="5"/>
  <c r="V88" i="5"/>
  <c r="W88" i="5"/>
  <c r="Y88" i="5"/>
  <c r="Z88" i="5"/>
  <c r="AA88" i="5"/>
  <c r="AB88" i="5"/>
  <c r="AC88" i="5"/>
  <c r="AD88" i="5"/>
  <c r="AE88" i="5"/>
  <c r="AF88" i="5"/>
  <c r="AG88" i="5"/>
  <c r="AH88" i="5"/>
  <c r="F89" i="5"/>
  <c r="G89" i="5"/>
  <c r="H89" i="5"/>
  <c r="I89" i="5"/>
  <c r="J89" i="5"/>
  <c r="K89" i="5"/>
  <c r="L89" i="5"/>
  <c r="M89" i="5"/>
  <c r="N89" i="5"/>
  <c r="O89" i="5"/>
  <c r="P89" i="5"/>
  <c r="Q89" i="5"/>
  <c r="R89" i="5"/>
  <c r="S89" i="5"/>
  <c r="T89" i="5"/>
  <c r="U89" i="5"/>
  <c r="V89" i="5"/>
  <c r="W89" i="5"/>
  <c r="Y89" i="5"/>
  <c r="Z89" i="5"/>
  <c r="AA89" i="5"/>
  <c r="AB89" i="5"/>
  <c r="AC89" i="5"/>
  <c r="AD89" i="5"/>
  <c r="AE89" i="5"/>
  <c r="AF89" i="5"/>
  <c r="AG89" i="5"/>
  <c r="AH89" i="5"/>
  <c r="F90" i="5"/>
  <c r="G90" i="5"/>
  <c r="H90" i="5"/>
  <c r="I90" i="5"/>
  <c r="J90" i="5"/>
  <c r="K90" i="5"/>
  <c r="L90" i="5"/>
  <c r="M90" i="5"/>
  <c r="N90" i="5"/>
  <c r="O90" i="5"/>
  <c r="P90" i="5"/>
  <c r="Q90" i="5"/>
  <c r="R90" i="5"/>
  <c r="S90" i="5"/>
  <c r="T90" i="5"/>
  <c r="U90" i="5"/>
  <c r="V90" i="5"/>
  <c r="W90" i="5"/>
  <c r="Y90" i="5"/>
  <c r="Z90" i="5"/>
  <c r="AA90" i="5"/>
  <c r="AB90" i="5"/>
  <c r="AC90" i="5"/>
  <c r="AD90" i="5"/>
  <c r="AE90" i="5"/>
  <c r="AF90" i="5"/>
  <c r="AG90" i="5"/>
  <c r="AH90" i="5"/>
  <c r="F91" i="5"/>
  <c r="G91" i="5"/>
  <c r="H91" i="5"/>
  <c r="I91" i="5"/>
  <c r="J91" i="5"/>
  <c r="K91" i="5"/>
  <c r="L91" i="5"/>
  <c r="M91" i="5"/>
  <c r="N91" i="5"/>
  <c r="O91" i="5"/>
  <c r="P91" i="5"/>
  <c r="Q91" i="5"/>
  <c r="R91" i="5"/>
  <c r="S91" i="5"/>
  <c r="T91" i="5"/>
  <c r="U91" i="5"/>
  <c r="V91" i="5"/>
  <c r="W91" i="5"/>
  <c r="Y91" i="5"/>
  <c r="Z91" i="5"/>
  <c r="AA91" i="5"/>
  <c r="AB91" i="5"/>
  <c r="AC91" i="5"/>
  <c r="AD91" i="5"/>
  <c r="AE91" i="5"/>
  <c r="AF91" i="5"/>
  <c r="AG91" i="5"/>
  <c r="AH91" i="5"/>
  <c r="F92" i="5"/>
  <c r="G92" i="5"/>
  <c r="H92" i="5"/>
  <c r="I92" i="5"/>
  <c r="J92" i="5"/>
  <c r="K92" i="5"/>
  <c r="L92" i="5"/>
  <c r="M92" i="5"/>
  <c r="N92" i="5"/>
  <c r="O92" i="5"/>
  <c r="P92" i="5"/>
  <c r="Q92" i="5"/>
  <c r="R92" i="5"/>
  <c r="S92" i="5"/>
  <c r="T92" i="5"/>
  <c r="U92" i="5"/>
  <c r="V92" i="5"/>
  <c r="W92" i="5"/>
  <c r="Y92" i="5"/>
  <c r="Z92" i="5"/>
  <c r="AA92" i="5"/>
  <c r="AB92" i="5"/>
  <c r="AC92" i="5"/>
  <c r="AD92" i="5"/>
  <c r="AE92" i="5"/>
  <c r="AF92" i="5"/>
  <c r="AG92" i="5"/>
  <c r="AH92" i="5"/>
  <c r="F93" i="5"/>
  <c r="G93" i="5"/>
  <c r="H93" i="5"/>
  <c r="I93" i="5"/>
  <c r="J93" i="5"/>
  <c r="K93" i="5"/>
  <c r="L93" i="5"/>
  <c r="M93" i="5"/>
  <c r="N93" i="5"/>
  <c r="O93" i="5"/>
  <c r="P93" i="5"/>
  <c r="Q93" i="5"/>
  <c r="R93" i="5"/>
  <c r="S93" i="5"/>
  <c r="T93" i="5"/>
  <c r="U93" i="5"/>
  <c r="V93" i="5"/>
  <c r="W93" i="5"/>
  <c r="Y93" i="5"/>
  <c r="Z93" i="5"/>
  <c r="AA93" i="5"/>
  <c r="AB93" i="5"/>
  <c r="AC93" i="5"/>
  <c r="AD93" i="5"/>
  <c r="AE93" i="5"/>
  <c r="AF93" i="5"/>
  <c r="AG93" i="5"/>
  <c r="AH93" i="5"/>
  <c r="F94" i="5"/>
  <c r="G94" i="5"/>
  <c r="H94" i="5"/>
  <c r="I94" i="5"/>
  <c r="J94" i="5"/>
  <c r="K94" i="5"/>
  <c r="L94" i="5"/>
  <c r="M94" i="5"/>
  <c r="N94" i="5"/>
  <c r="O94" i="5"/>
  <c r="P94" i="5"/>
  <c r="Q94" i="5"/>
  <c r="R94" i="5"/>
  <c r="S94" i="5"/>
  <c r="T94" i="5"/>
  <c r="U94" i="5"/>
  <c r="V94" i="5"/>
  <c r="W94" i="5"/>
  <c r="Y94" i="5"/>
  <c r="Z94" i="5"/>
  <c r="AA94" i="5"/>
  <c r="AB94" i="5"/>
  <c r="AC94" i="5"/>
  <c r="AD94" i="5"/>
  <c r="AE94" i="5"/>
  <c r="AF94" i="5"/>
  <c r="AG94" i="5"/>
  <c r="AH94" i="5"/>
  <c r="F95" i="5"/>
  <c r="G95" i="5"/>
  <c r="H95" i="5"/>
  <c r="I95" i="5"/>
  <c r="J95" i="5"/>
  <c r="K95" i="5"/>
  <c r="L95" i="5"/>
  <c r="M95" i="5"/>
  <c r="N95" i="5"/>
  <c r="O95" i="5"/>
  <c r="P95" i="5"/>
  <c r="Q95" i="5"/>
  <c r="R95" i="5"/>
  <c r="S95" i="5"/>
  <c r="T95" i="5"/>
  <c r="U95" i="5"/>
  <c r="V95" i="5"/>
  <c r="W95" i="5"/>
  <c r="Y95" i="5"/>
  <c r="Z95" i="5"/>
  <c r="AA95" i="5"/>
  <c r="AB95" i="5"/>
  <c r="AC95" i="5"/>
  <c r="AD95" i="5"/>
  <c r="AE95" i="5"/>
  <c r="AF95" i="5"/>
  <c r="AG95" i="5"/>
  <c r="AH95" i="5"/>
  <c r="F96" i="5"/>
  <c r="G96" i="5"/>
  <c r="H96" i="5"/>
  <c r="I96" i="5"/>
  <c r="J96" i="5"/>
  <c r="K96" i="5"/>
  <c r="L96" i="5"/>
  <c r="M96" i="5"/>
  <c r="N96" i="5"/>
  <c r="O96" i="5"/>
  <c r="P96" i="5"/>
  <c r="Q96" i="5"/>
  <c r="R96" i="5"/>
  <c r="S96" i="5"/>
  <c r="T96" i="5"/>
  <c r="U96" i="5"/>
  <c r="V96" i="5"/>
  <c r="W96" i="5"/>
  <c r="Y96" i="5"/>
  <c r="Z96" i="5"/>
  <c r="AA96" i="5"/>
  <c r="AB96" i="5"/>
  <c r="AC96" i="5"/>
  <c r="AD96" i="5"/>
  <c r="AE96" i="5"/>
  <c r="AF96" i="5"/>
  <c r="AG96" i="5"/>
  <c r="AH96" i="5"/>
  <c r="F97" i="5"/>
  <c r="G97" i="5"/>
  <c r="H97" i="5"/>
  <c r="I97" i="5"/>
  <c r="J97" i="5"/>
  <c r="K97" i="5"/>
  <c r="L97" i="5"/>
  <c r="M97" i="5"/>
  <c r="N97" i="5"/>
  <c r="O97" i="5"/>
  <c r="P97" i="5"/>
  <c r="Q97" i="5"/>
  <c r="R97" i="5"/>
  <c r="S97" i="5"/>
  <c r="T97" i="5"/>
  <c r="U97" i="5"/>
  <c r="V97" i="5"/>
  <c r="W97" i="5"/>
  <c r="Y97" i="5"/>
  <c r="Z97" i="5"/>
  <c r="AA97" i="5"/>
  <c r="AB97" i="5"/>
  <c r="AC97" i="5"/>
  <c r="AD97" i="5"/>
  <c r="AE97" i="5"/>
  <c r="AF97" i="5"/>
  <c r="AG97" i="5"/>
  <c r="AH97" i="5"/>
  <c r="F98" i="5"/>
  <c r="G98" i="5"/>
  <c r="H98" i="5"/>
  <c r="I98" i="5"/>
  <c r="J98" i="5"/>
  <c r="K98" i="5"/>
  <c r="L98" i="5"/>
  <c r="M98" i="5"/>
  <c r="N98" i="5"/>
  <c r="O98" i="5"/>
  <c r="P98" i="5"/>
  <c r="Q98" i="5"/>
  <c r="R98" i="5"/>
  <c r="S98" i="5"/>
  <c r="T98" i="5"/>
  <c r="U98" i="5"/>
  <c r="V98" i="5"/>
  <c r="W98" i="5"/>
  <c r="Y98" i="5"/>
  <c r="Z98" i="5"/>
  <c r="AA98" i="5"/>
  <c r="AB98" i="5"/>
  <c r="AC98" i="5"/>
  <c r="AD98" i="5"/>
  <c r="AE98" i="5"/>
  <c r="AF98" i="5"/>
  <c r="AG98" i="5"/>
  <c r="AH98" i="5"/>
  <c r="F99" i="5"/>
  <c r="G99" i="5"/>
  <c r="H99" i="5"/>
  <c r="I99" i="5"/>
  <c r="J99" i="5"/>
  <c r="K99" i="5"/>
  <c r="L99" i="5"/>
  <c r="M99" i="5"/>
  <c r="N99" i="5"/>
  <c r="O99" i="5"/>
  <c r="P99" i="5"/>
  <c r="Q99" i="5"/>
  <c r="R99" i="5"/>
  <c r="S99" i="5"/>
  <c r="T99" i="5"/>
  <c r="U99" i="5"/>
  <c r="V99" i="5"/>
  <c r="W99" i="5"/>
  <c r="Y99" i="5"/>
  <c r="Z99" i="5"/>
  <c r="AA99" i="5"/>
  <c r="AB99" i="5"/>
  <c r="AC99" i="5"/>
  <c r="AD99" i="5"/>
  <c r="AE99" i="5"/>
  <c r="AF99" i="5"/>
  <c r="AG99" i="5"/>
  <c r="AH99" i="5"/>
  <c r="F100" i="5"/>
  <c r="G100" i="5"/>
  <c r="H100" i="5"/>
  <c r="I100" i="5"/>
  <c r="J100" i="5"/>
  <c r="K100" i="5"/>
  <c r="L100" i="5"/>
  <c r="M100" i="5"/>
  <c r="N100" i="5"/>
  <c r="O100" i="5"/>
  <c r="P100" i="5"/>
  <c r="Q100" i="5"/>
  <c r="R100" i="5"/>
  <c r="S100" i="5"/>
  <c r="T100" i="5"/>
  <c r="U100" i="5"/>
  <c r="V100" i="5"/>
  <c r="W100" i="5"/>
  <c r="Y100" i="5"/>
  <c r="Z100" i="5"/>
  <c r="AA100" i="5"/>
  <c r="AB100" i="5"/>
  <c r="AC100" i="5"/>
  <c r="AD100" i="5"/>
  <c r="AE100" i="5"/>
  <c r="AF100" i="5"/>
  <c r="AG100" i="5"/>
  <c r="AH100" i="5"/>
  <c r="F101" i="5"/>
  <c r="G101" i="5"/>
  <c r="H101" i="5"/>
  <c r="I101" i="5"/>
  <c r="J101" i="5"/>
  <c r="K101" i="5"/>
  <c r="L101" i="5"/>
  <c r="M101" i="5"/>
  <c r="N101" i="5"/>
  <c r="O101" i="5"/>
  <c r="P101" i="5"/>
  <c r="Q101" i="5"/>
  <c r="R101" i="5"/>
  <c r="S101" i="5"/>
  <c r="T101" i="5"/>
  <c r="U101" i="5"/>
  <c r="V101" i="5"/>
  <c r="W101" i="5"/>
  <c r="Y101" i="5"/>
  <c r="Z101" i="5"/>
  <c r="AA101" i="5"/>
  <c r="AB101" i="5"/>
  <c r="AC101" i="5"/>
  <c r="AD101" i="5"/>
  <c r="AE101" i="5"/>
  <c r="AF101" i="5"/>
  <c r="AG101" i="5"/>
  <c r="AH101" i="5"/>
  <c r="F102" i="5"/>
  <c r="G102" i="5"/>
  <c r="H102" i="5"/>
  <c r="I102" i="5"/>
  <c r="J102" i="5"/>
  <c r="K102" i="5"/>
  <c r="L102" i="5"/>
  <c r="M102" i="5"/>
  <c r="N102" i="5"/>
  <c r="O102" i="5"/>
  <c r="P102" i="5"/>
  <c r="Q102" i="5"/>
  <c r="R102" i="5"/>
  <c r="S102" i="5"/>
  <c r="T102" i="5"/>
  <c r="U102" i="5"/>
  <c r="V102" i="5"/>
  <c r="W102" i="5"/>
  <c r="Y102" i="5"/>
  <c r="Z102" i="5"/>
  <c r="AA102" i="5"/>
  <c r="AB102" i="5"/>
  <c r="AC102" i="5"/>
  <c r="AD102" i="5"/>
  <c r="AE102" i="5"/>
  <c r="AF102" i="5"/>
  <c r="AG102" i="5"/>
  <c r="AH102" i="5"/>
  <c r="F103" i="5"/>
  <c r="G103" i="5"/>
  <c r="H103" i="5"/>
  <c r="I103" i="5"/>
  <c r="J103" i="5"/>
  <c r="K103" i="5"/>
  <c r="L103" i="5"/>
  <c r="M103" i="5"/>
  <c r="N103" i="5"/>
  <c r="O103" i="5"/>
  <c r="P103" i="5"/>
  <c r="Q103" i="5"/>
  <c r="R103" i="5"/>
  <c r="S103" i="5"/>
  <c r="T103" i="5"/>
  <c r="U103" i="5"/>
  <c r="V103" i="5"/>
  <c r="W103" i="5"/>
  <c r="Y103" i="5"/>
  <c r="Z103" i="5"/>
  <c r="AA103" i="5"/>
  <c r="AB103" i="5"/>
  <c r="AC103" i="5"/>
  <c r="AD103" i="5"/>
  <c r="AE103" i="5"/>
  <c r="AF103" i="5"/>
  <c r="AG103" i="5"/>
  <c r="AH103" i="5"/>
  <c r="F104" i="5"/>
  <c r="G104" i="5"/>
  <c r="H104" i="5"/>
  <c r="I104" i="5"/>
  <c r="J104" i="5"/>
  <c r="K104" i="5"/>
  <c r="L104" i="5"/>
  <c r="M104" i="5"/>
  <c r="N104" i="5"/>
  <c r="O104" i="5"/>
  <c r="P104" i="5"/>
  <c r="Q104" i="5"/>
  <c r="R104" i="5"/>
  <c r="S104" i="5"/>
  <c r="T104" i="5"/>
  <c r="U104" i="5"/>
  <c r="V104" i="5"/>
  <c r="W104" i="5"/>
  <c r="Y104" i="5"/>
  <c r="Z104" i="5"/>
  <c r="AA104" i="5"/>
  <c r="AB104" i="5"/>
  <c r="AC104" i="5"/>
  <c r="AD104" i="5"/>
  <c r="AE104" i="5"/>
  <c r="AF104" i="5"/>
  <c r="AG104" i="5"/>
  <c r="AH104" i="5"/>
  <c r="F105" i="5"/>
  <c r="G105" i="5"/>
  <c r="H105" i="5"/>
  <c r="I105" i="5"/>
  <c r="J105" i="5"/>
  <c r="K105" i="5"/>
  <c r="L105" i="5"/>
  <c r="M105" i="5"/>
  <c r="N105" i="5"/>
  <c r="O105" i="5"/>
  <c r="P105" i="5"/>
  <c r="Q105" i="5"/>
  <c r="R105" i="5"/>
  <c r="S105" i="5"/>
  <c r="T105" i="5"/>
  <c r="U105" i="5"/>
  <c r="V105" i="5"/>
  <c r="W105" i="5"/>
  <c r="Y105" i="5"/>
  <c r="Z105" i="5"/>
  <c r="AA105" i="5"/>
  <c r="AB105" i="5"/>
  <c r="AC105" i="5"/>
  <c r="AD105" i="5"/>
  <c r="AE105" i="5"/>
  <c r="AF105" i="5"/>
  <c r="AG105" i="5"/>
  <c r="AH105" i="5"/>
  <c r="F106" i="5"/>
  <c r="G106" i="5"/>
  <c r="H106" i="5"/>
  <c r="I106" i="5"/>
  <c r="J106" i="5"/>
  <c r="K106" i="5"/>
  <c r="L106" i="5"/>
  <c r="M106" i="5"/>
  <c r="N106" i="5"/>
  <c r="O106" i="5"/>
  <c r="P106" i="5"/>
  <c r="Q106" i="5"/>
  <c r="R106" i="5"/>
  <c r="S106" i="5"/>
  <c r="T106" i="5"/>
  <c r="U106" i="5"/>
  <c r="V106" i="5"/>
  <c r="W106" i="5"/>
  <c r="Y106" i="5"/>
  <c r="Z106" i="5"/>
  <c r="AA106" i="5"/>
  <c r="AB106" i="5"/>
  <c r="AC106" i="5"/>
  <c r="AD106" i="5"/>
  <c r="AE106" i="5"/>
  <c r="AF106" i="5"/>
  <c r="AG106" i="5"/>
  <c r="AH106" i="5"/>
  <c r="F107" i="5"/>
  <c r="G107" i="5"/>
  <c r="H107" i="5"/>
  <c r="I107" i="5"/>
  <c r="J107" i="5"/>
  <c r="K107" i="5"/>
  <c r="L107" i="5"/>
  <c r="M107" i="5"/>
  <c r="N107" i="5"/>
  <c r="O107" i="5"/>
  <c r="P107" i="5"/>
  <c r="Q107" i="5"/>
  <c r="R107" i="5"/>
  <c r="S107" i="5"/>
  <c r="T107" i="5"/>
  <c r="U107" i="5"/>
  <c r="V107" i="5"/>
  <c r="W107" i="5"/>
  <c r="Y107" i="5"/>
  <c r="Z107" i="5"/>
  <c r="AA107" i="5"/>
  <c r="AB107" i="5"/>
  <c r="AC107" i="5"/>
  <c r="AD107" i="5"/>
  <c r="AE107" i="5"/>
  <c r="AF107" i="5"/>
  <c r="AG107" i="5"/>
  <c r="AH107" i="5"/>
  <c r="F108" i="5"/>
  <c r="G108" i="5"/>
  <c r="H108" i="5"/>
  <c r="I108" i="5"/>
  <c r="J108" i="5"/>
  <c r="K108" i="5"/>
  <c r="L108" i="5"/>
  <c r="M108" i="5"/>
  <c r="N108" i="5"/>
  <c r="O108" i="5"/>
  <c r="P108" i="5"/>
  <c r="Q108" i="5"/>
  <c r="R108" i="5"/>
  <c r="S108" i="5"/>
  <c r="T108" i="5"/>
  <c r="U108" i="5"/>
  <c r="V108" i="5"/>
  <c r="W108" i="5"/>
  <c r="Y108" i="5"/>
  <c r="Z108" i="5"/>
  <c r="AA108" i="5"/>
  <c r="AB108" i="5"/>
  <c r="AC108" i="5"/>
  <c r="AD108" i="5"/>
  <c r="AE108" i="5"/>
  <c r="AF108" i="5"/>
  <c r="AG108" i="5"/>
  <c r="AH108" i="5"/>
  <c r="F109" i="5"/>
  <c r="G109" i="5"/>
  <c r="H109" i="5"/>
  <c r="I109" i="5"/>
  <c r="J109" i="5"/>
  <c r="K109" i="5"/>
  <c r="L109" i="5"/>
  <c r="M109" i="5"/>
  <c r="N109" i="5"/>
  <c r="O109" i="5"/>
  <c r="P109" i="5"/>
  <c r="Q109" i="5"/>
  <c r="R109" i="5"/>
  <c r="S109" i="5"/>
  <c r="T109" i="5"/>
  <c r="U109" i="5"/>
  <c r="V109" i="5"/>
  <c r="W109" i="5"/>
  <c r="Y109" i="5"/>
  <c r="Z109" i="5"/>
  <c r="AA109" i="5"/>
  <c r="AB109" i="5"/>
  <c r="AC109" i="5"/>
  <c r="AD109" i="5"/>
  <c r="AE109" i="5"/>
  <c r="AF109" i="5"/>
  <c r="AG109" i="5"/>
  <c r="AH109" i="5"/>
  <c r="F110" i="5"/>
  <c r="G110" i="5"/>
  <c r="H110" i="5"/>
  <c r="I110" i="5"/>
  <c r="J110" i="5"/>
  <c r="K110" i="5"/>
  <c r="L110" i="5"/>
  <c r="M110" i="5"/>
  <c r="N110" i="5"/>
  <c r="O110" i="5"/>
  <c r="P110" i="5"/>
  <c r="Q110" i="5"/>
  <c r="R110" i="5"/>
  <c r="S110" i="5"/>
  <c r="T110" i="5"/>
  <c r="U110" i="5"/>
  <c r="V110" i="5"/>
  <c r="W110" i="5"/>
  <c r="Y110" i="5"/>
  <c r="Z110" i="5"/>
  <c r="AA110" i="5"/>
  <c r="AB110" i="5"/>
  <c r="AC110" i="5"/>
  <c r="AD110" i="5"/>
  <c r="AE110" i="5"/>
  <c r="AF110" i="5"/>
  <c r="AG110" i="5"/>
  <c r="AH110" i="5"/>
  <c r="F111" i="5"/>
  <c r="G111" i="5"/>
  <c r="H111" i="5"/>
  <c r="I111" i="5"/>
  <c r="J111" i="5"/>
  <c r="K111" i="5"/>
  <c r="L111" i="5"/>
  <c r="M111" i="5"/>
  <c r="N111" i="5"/>
  <c r="O111" i="5"/>
  <c r="P111" i="5"/>
  <c r="Q111" i="5"/>
  <c r="R111" i="5"/>
  <c r="S111" i="5"/>
  <c r="T111" i="5"/>
  <c r="U111" i="5"/>
  <c r="V111" i="5"/>
  <c r="W111" i="5"/>
  <c r="Y111" i="5"/>
  <c r="Z111" i="5"/>
  <c r="AA111" i="5"/>
  <c r="AB111" i="5"/>
  <c r="AC111" i="5"/>
  <c r="AD111" i="5"/>
  <c r="AE111" i="5"/>
  <c r="AF111" i="5"/>
  <c r="AG111" i="5"/>
  <c r="AH111" i="5"/>
  <c r="F112" i="5"/>
  <c r="G112" i="5"/>
  <c r="H112" i="5"/>
  <c r="I112" i="5"/>
  <c r="J112" i="5"/>
  <c r="K112" i="5"/>
  <c r="L112" i="5"/>
  <c r="M112" i="5"/>
  <c r="N112" i="5"/>
  <c r="O112" i="5"/>
  <c r="P112" i="5"/>
  <c r="Q112" i="5"/>
  <c r="R112" i="5"/>
  <c r="S112" i="5"/>
  <c r="T112" i="5"/>
  <c r="U112" i="5"/>
  <c r="V112" i="5"/>
  <c r="W112" i="5"/>
  <c r="Y112" i="5"/>
  <c r="Z112" i="5"/>
  <c r="AA112" i="5"/>
  <c r="AB112" i="5"/>
  <c r="AC112" i="5"/>
  <c r="AD112" i="5"/>
  <c r="AE112" i="5"/>
  <c r="AF112" i="5"/>
  <c r="AG112" i="5"/>
  <c r="AH112" i="5"/>
  <c r="F113" i="5"/>
  <c r="G113" i="5"/>
  <c r="H113" i="5"/>
  <c r="I113" i="5"/>
  <c r="J113" i="5"/>
  <c r="K113" i="5"/>
  <c r="L113" i="5"/>
  <c r="M113" i="5"/>
  <c r="N113" i="5"/>
  <c r="O113" i="5"/>
  <c r="P113" i="5"/>
  <c r="Q113" i="5"/>
  <c r="R113" i="5"/>
  <c r="S113" i="5"/>
  <c r="T113" i="5"/>
  <c r="U113" i="5"/>
  <c r="V113" i="5"/>
  <c r="W113" i="5"/>
  <c r="Y113" i="5"/>
  <c r="Z113" i="5"/>
  <c r="AA113" i="5"/>
  <c r="AB113" i="5"/>
  <c r="AC113" i="5"/>
  <c r="AD113" i="5"/>
  <c r="AE113" i="5"/>
  <c r="AF113" i="5"/>
  <c r="AG113" i="5"/>
  <c r="AH113" i="5"/>
  <c r="F114" i="5"/>
  <c r="G114" i="5"/>
  <c r="H114" i="5"/>
  <c r="I114" i="5"/>
  <c r="J114" i="5"/>
  <c r="K114" i="5"/>
  <c r="L114" i="5"/>
  <c r="M114" i="5"/>
  <c r="N114" i="5"/>
  <c r="O114" i="5"/>
  <c r="P114" i="5"/>
  <c r="Q114" i="5"/>
  <c r="R114" i="5"/>
  <c r="S114" i="5"/>
  <c r="T114" i="5"/>
  <c r="U114" i="5"/>
  <c r="V114" i="5"/>
  <c r="W114" i="5"/>
  <c r="Y114" i="5"/>
  <c r="Z114" i="5"/>
  <c r="AA114" i="5"/>
  <c r="AB114" i="5"/>
  <c r="AC114" i="5"/>
  <c r="AD114" i="5"/>
  <c r="AE114" i="5"/>
  <c r="AF114" i="5"/>
  <c r="AG114" i="5"/>
  <c r="AH114" i="5"/>
  <c r="F115" i="5"/>
  <c r="G115" i="5"/>
  <c r="H115" i="5"/>
  <c r="I115" i="5"/>
  <c r="J115" i="5"/>
  <c r="K115" i="5"/>
  <c r="L115" i="5"/>
  <c r="M115" i="5"/>
  <c r="N115" i="5"/>
  <c r="O115" i="5"/>
  <c r="P115" i="5"/>
  <c r="Q115" i="5"/>
  <c r="R115" i="5"/>
  <c r="S115" i="5"/>
  <c r="T115" i="5"/>
  <c r="U115" i="5"/>
  <c r="V115" i="5"/>
  <c r="W115" i="5"/>
  <c r="Y115" i="5"/>
  <c r="Z115" i="5"/>
  <c r="AA115" i="5"/>
  <c r="AB115" i="5"/>
  <c r="AC115" i="5"/>
  <c r="AD115" i="5"/>
  <c r="AE115" i="5"/>
  <c r="AF115" i="5"/>
  <c r="AG115" i="5"/>
  <c r="AH115" i="5"/>
  <c r="F116" i="5"/>
  <c r="G116" i="5"/>
  <c r="H116" i="5"/>
  <c r="I116" i="5"/>
  <c r="J116" i="5"/>
  <c r="K116" i="5"/>
  <c r="L116" i="5"/>
  <c r="M116" i="5"/>
  <c r="N116" i="5"/>
  <c r="O116" i="5"/>
  <c r="P116" i="5"/>
  <c r="Q116" i="5"/>
  <c r="R116" i="5"/>
  <c r="S116" i="5"/>
  <c r="T116" i="5"/>
  <c r="U116" i="5"/>
  <c r="V116" i="5"/>
  <c r="W116" i="5"/>
  <c r="Y116" i="5"/>
  <c r="Z116" i="5"/>
  <c r="AA116" i="5"/>
  <c r="AB116" i="5"/>
  <c r="AC116" i="5"/>
  <c r="AD116" i="5"/>
  <c r="AE116" i="5"/>
  <c r="AF116" i="5"/>
  <c r="AG116" i="5"/>
  <c r="AH116" i="5"/>
  <c r="F117" i="5"/>
  <c r="G117" i="5"/>
  <c r="H117" i="5"/>
  <c r="I117" i="5"/>
  <c r="J117" i="5"/>
  <c r="K117" i="5"/>
  <c r="L117" i="5"/>
  <c r="M117" i="5"/>
  <c r="N117" i="5"/>
  <c r="O117" i="5"/>
  <c r="P117" i="5"/>
  <c r="Q117" i="5"/>
  <c r="R117" i="5"/>
  <c r="S117" i="5"/>
  <c r="T117" i="5"/>
  <c r="U117" i="5"/>
  <c r="V117" i="5"/>
  <c r="W117" i="5"/>
  <c r="Y117" i="5"/>
  <c r="Z117" i="5"/>
  <c r="AA117" i="5"/>
  <c r="AB117" i="5"/>
  <c r="AC117" i="5"/>
  <c r="AD117" i="5"/>
  <c r="AE117" i="5"/>
  <c r="AF117" i="5"/>
  <c r="AG117" i="5"/>
  <c r="AH117" i="5"/>
  <c r="F118" i="5"/>
  <c r="G118" i="5"/>
  <c r="H118" i="5"/>
  <c r="I118" i="5"/>
  <c r="J118" i="5"/>
  <c r="K118" i="5"/>
  <c r="L118" i="5"/>
  <c r="M118" i="5"/>
  <c r="N118" i="5"/>
  <c r="O118" i="5"/>
  <c r="P118" i="5"/>
  <c r="Q118" i="5"/>
  <c r="R118" i="5"/>
  <c r="S118" i="5"/>
  <c r="T118" i="5"/>
  <c r="U118" i="5"/>
  <c r="V118" i="5"/>
  <c r="W118" i="5"/>
  <c r="Y118" i="5"/>
  <c r="Z118" i="5"/>
  <c r="AA118" i="5"/>
  <c r="AB118" i="5"/>
  <c r="AC118" i="5"/>
  <c r="AD118" i="5"/>
  <c r="AE118" i="5"/>
  <c r="AF118" i="5"/>
  <c r="AG118" i="5"/>
  <c r="AH118" i="5"/>
  <c r="F119" i="5"/>
  <c r="G119" i="5"/>
  <c r="H119" i="5"/>
  <c r="I119" i="5"/>
  <c r="J119" i="5"/>
  <c r="K119" i="5"/>
  <c r="L119" i="5"/>
  <c r="M119" i="5"/>
  <c r="N119" i="5"/>
  <c r="O119" i="5"/>
  <c r="P119" i="5"/>
  <c r="Q119" i="5"/>
  <c r="R119" i="5"/>
  <c r="S119" i="5"/>
  <c r="T119" i="5"/>
  <c r="U119" i="5"/>
  <c r="V119" i="5"/>
  <c r="W119" i="5"/>
  <c r="Y119" i="5"/>
  <c r="Z119" i="5"/>
  <c r="AA119" i="5"/>
  <c r="AB119" i="5"/>
  <c r="AC119" i="5"/>
  <c r="AD119" i="5"/>
  <c r="AE119" i="5"/>
  <c r="AF119" i="5"/>
  <c r="AG119" i="5"/>
  <c r="AH119" i="5"/>
  <c r="F120" i="5"/>
  <c r="G120" i="5"/>
  <c r="H120" i="5"/>
  <c r="I120" i="5"/>
  <c r="J120" i="5"/>
  <c r="K120" i="5"/>
  <c r="L120" i="5"/>
  <c r="M120" i="5"/>
  <c r="N120" i="5"/>
  <c r="O120" i="5"/>
  <c r="P120" i="5"/>
  <c r="Q120" i="5"/>
  <c r="R120" i="5"/>
  <c r="S120" i="5"/>
  <c r="T120" i="5"/>
  <c r="U120" i="5"/>
  <c r="V120" i="5"/>
  <c r="W120" i="5"/>
  <c r="Y120" i="5"/>
  <c r="Z120" i="5"/>
  <c r="AA120" i="5"/>
  <c r="AB120" i="5"/>
  <c r="AC120" i="5"/>
  <c r="AD120" i="5"/>
  <c r="AE120" i="5"/>
  <c r="AF120" i="5"/>
  <c r="AG120" i="5"/>
  <c r="AH120" i="5"/>
  <c r="F121" i="5"/>
  <c r="G121" i="5"/>
  <c r="H121" i="5"/>
  <c r="I121" i="5"/>
  <c r="J121" i="5"/>
  <c r="K121" i="5"/>
  <c r="L121" i="5"/>
  <c r="M121" i="5"/>
  <c r="N121" i="5"/>
  <c r="O121" i="5"/>
  <c r="P121" i="5"/>
  <c r="Q121" i="5"/>
  <c r="R121" i="5"/>
  <c r="S121" i="5"/>
  <c r="T121" i="5"/>
  <c r="U121" i="5"/>
  <c r="V121" i="5"/>
  <c r="W121" i="5"/>
  <c r="Y121" i="5"/>
  <c r="Z121" i="5"/>
  <c r="AA121" i="5"/>
  <c r="AB121" i="5"/>
  <c r="AC121" i="5"/>
  <c r="AD121" i="5"/>
  <c r="AE121" i="5"/>
  <c r="AF121" i="5"/>
  <c r="AG121" i="5"/>
  <c r="AH121" i="5"/>
  <c r="F122" i="5"/>
  <c r="G122" i="5"/>
  <c r="H122" i="5"/>
  <c r="I122" i="5"/>
  <c r="J122" i="5"/>
  <c r="K122" i="5"/>
  <c r="L122" i="5"/>
  <c r="M122" i="5"/>
  <c r="N122" i="5"/>
  <c r="O122" i="5"/>
  <c r="P122" i="5"/>
  <c r="Q122" i="5"/>
  <c r="R122" i="5"/>
  <c r="S122" i="5"/>
  <c r="T122" i="5"/>
  <c r="U122" i="5"/>
  <c r="V122" i="5"/>
  <c r="W122" i="5"/>
  <c r="Y122" i="5"/>
  <c r="Z122" i="5"/>
  <c r="AA122" i="5"/>
  <c r="AB122" i="5"/>
  <c r="AC122" i="5"/>
  <c r="AD122" i="5"/>
  <c r="AE122" i="5"/>
  <c r="AF122" i="5"/>
  <c r="AG122" i="5"/>
  <c r="AH122" i="5"/>
  <c r="F123" i="5"/>
  <c r="G123" i="5"/>
  <c r="H123" i="5"/>
  <c r="I123" i="5"/>
  <c r="J123" i="5"/>
  <c r="K123" i="5"/>
  <c r="L123" i="5"/>
  <c r="M123" i="5"/>
  <c r="N123" i="5"/>
  <c r="O123" i="5"/>
  <c r="P123" i="5"/>
  <c r="Q123" i="5"/>
  <c r="R123" i="5"/>
  <c r="S123" i="5"/>
  <c r="T123" i="5"/>
  <c r="U123" i="5"/>
  <c r="V123" i="5"/>
  <c r="W123" i="5"/>
  <c r="Y123" i="5"/>
  <c r="Z123" i="5"/>
  <c r="AA123" i="5"/>
  <c r="AB123" i="5"/>
  <c r="AC123" i="5"/>
  <c r="AD123" i="5"/>
  <c r="AE123" i="5"/>
  <c r="AF123" i="5"/>
  <c r="AG123" i="5"/>
  <c r="AH123" i="5"/>
  <c r="F124" i="5"/>
  <c r="G124" i="5"/>
  <c r="H124" i="5"/>
  <c r="I124" i="5"/>
  <c r="J124" i="5"/>
  <c r="K124" i="5"/>
  <c r="L124" i="5"/>
  <c r="M124" i="5"/>
  <c r="N124" i="5"/>
  <c r="O124" i="5"/>
  <c r="P124" i="5"/>
  <c r="Q124" i="5"/>
  <c r="R124" i="5"/>
  <c r="S124" i="5"/>
  <c r="T124" i="5"/>
  <c r="U124" i="5"/>
  <c r="V124" i="5"/>
  <c r="W124" i="5"/>
  <c r="Y124" i="5"/>
  <c r="Z124" i="5"/>
  <c r="AA124" i="5"/>
  <c r="AB124" i="5"/>
  <c r="AC124" i="5"/>
  <c r="AD124" i="5"/>
  <c r="AE124" i="5"/>
  <c r="AF124" i="5"/>
  <c r="AG124" i="5"/>
  <c r="AH124" i="5"/>
  <c r="F125" i="5"/>
  <c r="G125" i="5"/>
  <c r="H125" i="5"/>
  <c r="I125" i="5"/>
  <c r="J125" i="5"/>
  <c r="K125" i="5"/>
  <c r="L125" i="5"/>
  <c r="M125" i="5"/>
  <c r="N125" i="5"/>
  <c r="O125" i="5"/>
  <c r="P125" i="5"/>
  <c r="Q125" i="5"/>
  <c r="R125" i="5"/>
  <c r="S125" i="5"/>
  <c r="T125" i="5"/>
  <c r="U125" i="5"/>
  <c r="V125" i="5"/>
  <c r="W125" i="5"/>
  <c r="Y125" i="5"/>
  <c r="Z125" i="5"/>
  <c r="AA125" i="5"/>
  <c r="AB125" i="5"/>
  <c r="AC125" i="5"/>
  <c r="AD125" i="5"/>
  <c r="AE125" i="5"/>
  <c r="AF125" i="5"/>
  <c r="AG125" i="5"/>
  <c r="AH125" i="5"/>
  <c r="F126" i="5"/>
  <c r="G126" i="5"/>
  <c r="H126" i="5"/>
  <c r="I126" i="5"/>
  <c r="J126" i="5"/>
  <c r="K126" i="5"/>
  <c r="L126" i="5"/>
  <c r="M126" i="5"/>
  <c r="N126" i="5"/>
  <c r="O126" i="5"/>
  <c r="P126" i="5"/>
  <c r="Q126" i="5"/>
  <c r="R126" i="5"/>
  <c r="S126" i="5"/>
  <c r="T126" i="5"/>
  <c r="U126" i="5"/>
  <c r="V126" i="5"/>
  <c r="W126" i="5"/>
  <c r="Y126" i="5"/>
  <c r="Z126" i="5"/>
  <c r="AA126" i="5"/>
  <c r="AB126" i="5"/>
  <c r="AC126" i="5"/>
  <c r="AD126" i="5"/>
  <c r="AE126" i="5"/>
  <c r="AF126" i="5"/>
  <c r="AG126" i="5"/>
  <c r="AH126" i="5"/>
  <c r="F127" i="5"/>
  <c r="G127" i="5"/>
  <c r="H127" i="5"/>
  <c r="I127" i="5"/>
  <c r="J127" i="5"/>
  <c r="K127" i="5"/>
  <c r="L127" i="5"/>
  <c r="M127" i="5"/>
  <c r="N127" i="5"/>
  <c r="O127" i="5"/>
  <c r="P127" i="5"/>
  <c r="Q127" i="5"/>
  <c r="R127" i="5"/>
  <c r="S127" i="5"/>
  <c r="T127" i="5"/>
  <c r="U127" i="5"/>
  <c r="V127" i="5"/>
  <c r="W127" i="5"/>
  <c r="Y127" i="5"/>
  <c r="Z127" i="5"/>
  <c r="AA127" i="5"/>
  <c r="AB127" i="5"/>
  <c r="AC127" i="5"/>
  <c r="AD127" i="5"/>
  <c r="AE127" i="5"/>
  <c r="AF127" i="5"/>
  <c r="AG127" i="5"/>
  <c r="AH127" i="5"/>
  <c r="F128" i="5"/>
  <c r="G128" i="5"/>
  <c r="H128" i="5"/>
  <c r="I128" i="5"/>
  <c r="J128" i="5"/>
  <c r="K128" i="5"/>
  <c r="L128" i="5"/>
  <c r="M128" i="5"/>
  <c r="N128" i="5"/>
  <c r="O128" i="5"/>
  <c r="P128" i="5"/>
  <c r="Q128" i="5"/>
  <c r="R128" i="5"/>
  <c r="S128" i="5"/>
  <c r="T128" i="5"/>
  <c r="U128" i="5"/>
  <c r="V128" i="5"/>
  <c r="W128" i="5"/>
  <c r="Y128" i="5"/>
  <c r="Z128" i="5"/>
  <c r="AA128" i="5"/>
  <c r="AB128" i="5"/>
  <c r="AC128" i="5"/>
  <c r="AD128" i="5"/>
  <c r="AE128" i="5"/>
  <c r="AF128" i="5"/>
  <c r="AG128" i="5"/>
  <c r="AH128" i="5"/>
  <c r="F129" i="5"/>
  <c r="G129" i="5"/>
  <c r="H129" i="5"/>
  <c r="I129" i="5"/>
  <c r="J129" i="5"/>
  <c r="K129" i="5"/>
  <c r="L129" i="5"/>
  <c r="M129" i="5"/>
  <c r="N129" i="5"/>
  <c r="O129" i="5"/>
  <c r="P129" i="5"/>
  <c r="Q129" i="5"/>
  <c r="R129" i="5"/>
  <c r="S129" i="5"/>
  <c r="T129" i="5"/>
  <c r="U129" i="5"/>
  <c r="V129" i="5"/>
  <c r="W129" i="5"/>
  <c r="Y129" i="5"/>
  <c r="Z129" i="5"/>
  <c r="AA129" i="5"/>
  <c r="AB129" i="5"/>
  <c r="AC129" i="5"/>
  <c r="AD129" i="5"/>
  <c r="AE129" i="5"/>
  <c r="AF129" i="5"/>
  <c r="AG129" i="5"/>
  <c r="AH129" i="5"/>
  <c r="F130" i="5"/>
  <c r="G130" i="5"/>
  <c r="H130" i="5"/>
  <c r="I130" i="5"/>
  <c r="J130" i="5"/>
  <c r="K130" i="5"/>
  <c r="L130" i="5"/>
  <c r="M130" i="5"/>
  <c r="N130" i="5"/>
  <c r="O130" i="5"/>
  <c r="P130" i="5"/>
  <c r="Q130" i="5"/>
  <c r="R130" i="5"/>
  <c r="S130" i="5"/>
  <c r="T130" i="5"/>
  <c r="U130" i="5"/>
  <c r="V130" i="5"/>
  <c r="W130" i="5"/>
  <c r="Y130" i="5"/>
  <c r="Z130" i="5"/>
  <c r="AA130" i="5"/>
  <c r="AB130" i="5"/>
  <c r="AC130" i="5"/>
  <c r="AD130" i="5"/>
  <c r="AE130" i="5"/>
  <c r="AF130" i="5"/>
  <c r="AG130" i="5"/>
  <c r="AH130" i="5"/>
  <c r="F131" i="5"/>
  <c r="G131" i="5"/>
  <c r="H131" i="5"/>
  <c r="I131" i="5"/>
  <c r="J131" i="5"/>
  <c r="K131" i="5"/>
  <c r="L131" i="5"/>
  <c r="M131" i="5"/>
  <c r="N131" i="5"/>
  <c r="O131" i="5"/>
  <c r="P131" i="5"/>
  <c r="Q131" i="5"/>
  <c r="R131" i="5"/>
  <c r="S131" i="5"/>
  <c r="T131" i="5"/>
  <c r="U131" i="5"/>
  <c r="V131" i="5"/>
  <c r="W131" i="5"/>
  <c r="Y131" i="5"/>
  <c r="Z131" i="5"/>
  <c r="AA131" i="5"/>
  <c r="AB131" i="5"/>
  <c r="AC131" i="5"/>
  <c r="AD131" i="5"/>
  <c r="AE131" i="5"/>
  <c r="AF131" i="5"/>
  <c r="AG131" i="5"/>
  <c r="AH131" i="5"/>
  <c r="F132" i="5"/>
  <c r="G132" i="5"/>
  <c r="H132" i="5"/>
  <c r="I132" i="5"/>
  <c r="J132" i="5"/>
  <c r="K132" i="5"/>
  <c r="L132" i="5"/>
  <c r="M132" i="5"/>
  <c r="N132" i="5"/>
  <c r="O132" i="5"/>
  <c r="P132" i="5"/>
  <c r="Q132" i="5"/>
  <c r="R132" i="5"/>
  <c r="S132" i="5"/>
  <c r="T132" i="5"/>
  <c r="U132" i="5"/>
  <c r="V132" i="5"/>
  <c r="W132" i="5"/>
  <c r="Y132" i="5"/>
  <c r="Z132" i="5"/>
  <c r="AA132" i="5"/>
  <c r="AB132" i="5"/>
  <c r="AC132" i="5"/>
  <c r="AD132" i="5"/>
  <c r="AE132" i="5"/>
  <c r="AF132" i="5"/>
  <c r="AG132" i="5"/>
  <c r="AH132" i="5"/>
  <c r="F133" i="5"/>
  <c r="G133" i="5"/>
  <c r="H133" i="5"/>
  <c r="I133" i="5"/>
  <c r="J133" i="5"/>
  <c r="K133" i="5"/>
  <c r="L133" i="5"/>
  <c r="M133" i="5"/>
  <c r="N133" i="5"/>
  <c r="O133" i="5"/>
  <c r="P133" i="5"/>
  <c r="Q133" i="5"/>
  <c r="R133" i="5"/>
  <c r="S133" i="5"/>
  <c r="T133" i="5"/>
  <c r="U133" i="5"/>
  <c r="V133" i="5"/>
  <c r="W133" i="5"/>
  <c r="Y133" i="5"/>
  <c r="Z133" i="5"/>
  <c r="AA133" i="5"/>
  <c r="AB133" i="5"/>
  <c r="AC133" i="5"/>
  <c r="AD133" i="5"/>
  <c r="AE133" i="5"/>
  <c r="AF133" i="5"/>
  <c r="AG133" i="5"/>
  <c r="AH133" i="5"/>
  <c r="F134" i="5"/>
  <c r="G134" i="5"/>
  <c r="H134" i="5"/>
  <c r="I134" i="5"/>
  <c r="J134" i="5"/>
  <c r="K134" i="5"/>
  <c r="L134" i="5"/>
  <c r="M134" i="5"/>
  <c r="N134" i="5"/>
  <c r="O134" i="5"/>
  <c r="P134" i="5"/>
  <c r="Q134" i="5"/>
  <c r="R134" i="5"/>
  <c r="S134" i="5"/>
  <c r="T134" i="5"/>
  <c r="U134" i="5"/>
  <c r="V134" i="5"/>
  <c r="W134" i="5"/>
  <c r="Y134" i="5"/>
  <c r="Z134" i="5"/>
  <c r="AA134" i="5"/>
  <c r="AB134" i="5"/>
  <c r="AC134" i="5"/>
  <c r="AD134" i="5"/>
  <c r="AE134" i="5"/>
  <c r="AF134" i="5"/>
  <c r="AG134" i="5"/>
  <c r="AH134" i="5"/>
  <c r="F135" i="5"/>
  <c r="G135" i="5"/>
  <c r="H135" i="5"/>
  <c r="I135" i="5"/>
  <c r="J135" i="5"/>
  <c r="K135" i="5"/>
  <c r="L135" i="5"/>
  <c r="M135" i="5"/>
  <c r="N135" i="5"/>
  <c r="O135" i="5"/>
  <c r="P135" i="5"/>
  <c r="Q135" i="5"/>
  <c r="R135" i="5"/>
  <c r="S135" i="5"/>
  <c r="T135" i="5"/>
  <c r="U135" i="5"/>
  <c r="V135" i="5"/>
  <c r="W135" i="5"/>
  <c r="Y135" i="5"/>
  <c r="Z135" i="5"/>
  <c r="AA135" i="5"/>
  <c r="AB135" i="5"/>
  <c r="AC135" i="5"/>
  <c r="AD135" i="5"/>
  <c r="AE135" i="5"/>
  <c r="AF135" i="5"/>
  <c r="AG135" i="5"/>
  <c r="AH135" i="5"/>
  <c r="F136" i="5"/>
  <c r="G136" i="5"/>
  <c r="H136" i="5"/>
  <c r="I136" i="5"/>
  <c r="J136" i="5"/>
  <c r="K136" i="5"/>
  <c r="L136" i="5"/>
  <c r="M136" i="5"/>
  <c r="N136" i="5"/>
  <c r="O136" i="5"/>
  <c r="P136" i="5"/>
  <c r="Q136" i="5"/>
  <c r="R136" i="5"/>
  <c r="S136" i="5"/>
  <c r="T136" i="5"/>
  <c r="U136" i="5"/>
  <c r="V136" i="5"/>
  <c r="W136" i="5"/>
  <c r="Y136" i="5"/>
  <c r="Z136" i="5"/>
  <c r="AA136" i="5"/>
  <c r="AB136" i="5"/>
  <c r="AC136" i="5"/>
  <c r="AD136" i="5"/>
  <c r="AE136" i="5"/>
  <c r="AF136" i="5"/>
  <c r="AG136" i="5"/>
  <c r="AH136" i="5"/>
  <c r="F137" i="5"/>
  <c r="G137" i="5"/>
  <c r="H137" i="5"/>
  <c r="I137" i="5"/>
  <c r="J137" i="5"/>
  <c r="K137" i="5"/>
  <c r="L137" i="5"/>
  <c r="M137" i="5"/>
  <c r="N137" i="5"/>
  <c r="O137" i="5"/>
  <c r="P137" i="5"/>
  <c r="Q137" i="5"/>
  <c r="R137" i="5"/>
  <c r="S137" i="5"/>
  <c r="T137" i="5"/>
  <c r="U137" i="5"/>
  <c r="V137" i="5"/>
  <c r="W137" i="5"/>
  <c r="Y137" i="5"/>
  <c r="Z137" i="5"/>
  <c r="AA137" i="5"/>
  <c r="AB137" i="5"/>
  <c r="AC137" i="5"/>
  <c r="AD137" i="5"/>
  <c r="AE137" i="5"/>
  <c r="AF137" i="5"/>
  <c r="AG137" i="5"/>
  <c r="AH137" i="5"/>
  <c r="F138" i="5"/>
  <c r="G138" i="5"/>
  <c r="H138" i="5"/>
  <c r="I138" i="5"/>
  <c r="J138" i="5"/>
  <c r="K138" i="5"/>
  <c r="L138" i="5"/>
  <c r="M138" i="5"/>
  <c r="N138" i="5"/>
  <c r="O138" i="5"/>
  <c r="P138" i="5"/>
  <c r="Q138" i="5"/>
  <c r="R138" i="5"/>
  <c r="S138" i="5"/>
  <c r="T138" i="5"/>
  <c r="U138" i="5"/>
  <c r="V138" i="5"/>
  <c r="W138" i="5"/>
  <c r="Y138" i="5"/>
  <c r="Z138" i="5"/>
  <c r="AA138" i="5"/>
  <c r="AB138" i="5"/>
  <c r="AC138" i="5"/>
  <c r="AD138" i="5"/>
  <c r="AE138" i="5"/>
  <c r="AF138" i="5"/>
  <c r="AG138" i="5"/>
  <c r="AH138" i="5"/>
  <c r="F139" i="5"/>
  <c r="G139" i="5"/>
  <c r="H139" i="5"/>
  <c r="I139" i="5"/>
  <c r="J139" i="5"/>
  <c r="K139" i="5"/>
  <c r="L139" i="5"/>
  <c r="M139" i="5"/>
  <c r="N139" i="5"/>
  <c r="O139" i="5"/>
  <c r="P139" i="5"/>
  <c r="Q139" i="5"/>
  <c r="R139" i="5"/>
  <c r="S139" i="5"/>
  <c r="T139" i="5"/>
  <c r="U139" i="5"/>
  <c r="V139" i="5"/>
  <c r="W139" i="5"/>
  <c r="Y139" i="5"/>
  <c r="Z139" i="5"/>
  <c r="AA139" i="5"/>
  <c r="AB139" i="5"/>
  <c r="AC139" i="5"/>
  <c r="AD139" i="5"/>
  <c r="AE139" i="5"/>
  <c r="AF139" i="5"/>
  <c r="AG139" i="5"/>
  <c r="AH139" i="5"/>
  <c r="F140" i="5"/>
  <c r="G140" i="5"/>
  <c r="H140" i="5"/>
  <c r="I140" i="5"/>
  <c r="J140" i="5"/>
  <c r="K140" i="5"/>
  <c r="L140" i="5"/>
  <c r="M140" i="5"/>
  <c r="N140" i="5"/>
  <c r="O140" i="5"/>
  <c r="P140" i="5"/>
  <c r="Q140" i="5"/>
  <c r="R140" i="5"/>
  <c r="S140" i="5"/>
  <c r="T140" i="5"/>
  <c r="U140" i="5"/>
  <c r="V140" i="5"/>
  <c r="W140" i="5"/>
  <c r="Y140" i="5"/>
  <c r="Z140" i="5"/>
  <c r="AA140" i="5"/>
  <c r="AB140" i="5"/>
  <c r="AC140" i="5"/>
  <c r="AD140" i="5"/>
  <c r="AE140" i="5"/>
  <c r="AF140" i="5"/>
  <c r="AG140" i="5"/>
  <c r="AH140" i="5"/>
  <c r="F141" i="5"/>
  <c r="G141" i="5"/>
  <c r="H141" i="5"/>
  <c r="I141" i="5"/>
  <c r="J141" i="5"/>
  <c r="K141" i="5"/>
  <c r="L141" i="5"/>
  <c r="M141" i="5"/>
  <c r="N141" i="5"/>
  <c r="O141" i="5"/>
  <c r="P141" i="5"/>
  <c r="Q141" i="5"/>
  <c r="R141" i="5"/>
  <c r="S141" i="5"/>
  <c r="T141" i="5"/>
  <c r="U141" i="5"/>
  <c r="V141" i="5"/>
  <c r="W141" i="5"/>
  <c r="Y141" i="5"/>
  <c r="Z141" i="5"/>
  <c r="AA141" i="5"/>
  <c r="AB141" i="5"/>
  <c r="AC141" i="5"/>
  <c r="AD141" i="5"/>
  <c r="AE141" i="5"/>
  <c r="AF141" i="5"/>
  <c r="AG141" i="5"/>
  <c r="AH141" i="5"/>
  <c r="F142" i="5"/>
  <c r="G142" i="5"/>
  <c r="H142" i="5"/>
  <c r="I142" i="5"/>
  <c r="J142" i="5"/>
  <c r="K142" i="5"/>
  <c r="L142" i="5"/>
  <c r="M142" i="5"/>
  <c r="N142" i="5"/>
  <c r="O142" i="5"/>
  <c r="P142" i="5"/>
  <c r="Q142" i="5"/>
  <c r="R142" i="5"/>
  <c r="S142" i="5"/>
  <c r="T142" i="5"/>
  <c r="U142" i="5"/>
  <c r="V142" i="5"/>
  <c r="W142" i="5"/>
  <c r="Y142" i="5"/>
  <c r="Z142" i="5"/>
  <c r="AA142" i="5"/>
  <c r="AB142" i="5"/>
  <c r="AC142" i="5"/>
  <c r="AD142" i="5"/>
  <c r="AE142" i="5"/>
  <c r="AF142" i="5"/>
  <c r="AG142" i="5"/>
  <c r="AH142" i="5"/>
  <c r="F143" i="5"/>
  <c r="G143" i="5"/>
  <c r="H143" i="5"/>
  <c r="I143" i="5"/>
  <c r="J143" i="5"/>
  <c r="K143" i="5"/>
  <c r="L143" i="5"/>
  <c r="M143" i="5"/>
  <c r="N143" i="5"/>
  <c r="O143" i="5"/>
  <c r="P143" i="5"/>
  <c r="Q143" i="5"/>
  <c r="R143" i="5"/>
  <c r="S143" i="5"/>
  <c r="T143" i="5"/>
  <c r="U143" i="5"/>
  <c r="V143" i="5"/>
  <c r="W143" i="5"/>
  <c r="Y143" i="5"/>
  <c r="Z143" i="5"/>
  <c r="AA143" i="5"/>
  <c r="AB143" i="5"/>
  <c r="AC143" i="5"/>
  <c r="AD143" i="5"/>
  <c r="AE143" i="5"/>
  <c r="AF143" i="5"/>
  <c r="AG143" i="5"/>
  <c r="AH143" i="5"/>
  <c r="F144" i="5"/>
  <c r="G144" i="5"/>
  <c r="H144" i="5"/>
  <c r="I144" i="5"/>
  <c r="J144" i="5"/>
  <c r="K144" i="5"/>
  <c r="L144" i="5"/>
  <c r="M144" i="5"/>
  <c r="N144" i="5"/>
  <c r="O144" i="5"/>
  <c r="P144" i="5"/>
  <c r="Q144" i="5"/>
  <c r="R144" i="5"/>
  <c r="S144" i="5"/>
  <c r="T144" i="5"/>
  <c r="U144" i="5"/>
  <c r="V144" i="5"/>
  <c r="W144" i="5"/>
  <c r="Y144" i="5"/>
  <c r="Z144" i="5"/>
  <c r="AA144" i="5"/>
  <c r="AB144" i="5"/>
  <c r="AC144" i="5"/>
  <c r="AD144" i="5"/>
  <c r="AE144" i="5"/>
  <c r="AF144" i="5"/>
  <c r="AG144" i="5"/>
  <c r="AH144" i="5"/>
  <c r="F145" i="5"/>
  <c r="G145" i="5"/>
  <c r="H145" i="5"/>
  <c r="I145" i="5"/>
  <c r="J145" i="5"/>
  <c r="K145" i="5"/>
  <c r="L145" i="5"/>
  <c r="M145" i="5"/>
  <c r="N145" i="5"/>
  <c r="O145" i="5"/>
  <c r="P145" i="5"/>
  <c r="Q145" i="5"/>
  <c r="R145" i="5"/>
  <c r="S145" i="5"/>
  <c r="T145" i="5"/>
  <c r="U145" i="5"/>
  <c r="V145" i="5"/>
  <c r="W145" i="5"/>
  <c r="Y145" i="5"/>
  <c r="Z145" i="5"/>
  <c r="AA145" i="5"/>
  <c r="AB145" i="5"/>
  <c r="AC145" i="5"/>
  <c r="AD145" i="5"/>
  <c r="AE145" i="5"/>
  <c r="AF145" i="5"/>
  <c r="AG145" i="5"/>
  <c r="AH145" i="5"/>
  <c r="F146" i="5"/>
  <c r="G146" i="5"/>
  <c r="H146" i="5"/>
  <c r="I146" i="5"/>
  <c r="J146" i="5"/>
  <c r="K146" i="5"/>
  <c r="L146" i="5"/>
  <c r="M146" i="5"/>
  <c r="N146" i="5"/>
  <c r="O146" i="5"/>
  <c r="P146" i="5"/>
  <c r="Q146" i="5"/>
  <c r="R146" i="5"/>
  <c r="S146" i="5"/>
  <c r="T146" i="5"/>
  <c r="U146" i="5"/>
  <c r="V146" i="5"/>
  <c r="W146" i="5"/>
  <c r="Y146" i="5"/>
  <c r="Z146" i="5"/>
  <c r="AA146" i="5"/>
  <c r="AB146" i="5"/>
  <c r="AC146" i="5"/>
  <c r="AD146" i="5"/>
  <c r="AE146" i="5"/>
  <c r="AF146" i="5"/>
  <c r="AG146" i="5"/>
  <c r="AH146" i="5"/>
  <c r="F147" i="5"/>
  <c r="G147" i="5"/>
  <c r="H147" i="5"/>
  <c r="I147" i="5"/>
  <c r="J147" i="5"/>
  <c r="K147" i="5"/>
  <c r="L147" i="5"/>
  <c r="M147" i="5"/>
  <c r="N147" i="5"/>
  <c r="O147" i="5"/>
  <c r="P147" i="5"/>
  <c r="Q147" i="5"/>
  <c r="R147" i="5"/>
  <c r="S147" i="5"/>
  <c r="T147" i="5"/>
  <c r="U147" i="5"/>
  <c r="V147" i="5"/>
  <c r="W147" i="5"/>
  <c r="Y147" i="5"/>
  <c r="Z147" i="5"/>
  <c r="AA147" i="5"/>
  <c r="AB147" i="5"/>
  <c r="AC147" i="5"/>
  <c r="AD147" i="5"/>
  <c r="AE147" i="5"/>
  <c r="AF147" i="5"/>
  <c r="AG147" i="5"/>
  <c r="AH147" i="5"/>
  <c r="F148" i="5"/>
  <c r="G148" i="5"/>
  <c r="H148" i="5"/>
  <c r="I148" i="5"/>
  <c r="J148" i="5"/>
  <c r="K148" i="5"/>
  <c r="L148" i="5"/>
  <c r="M148" i="5"/>
  <c r="N148" i="5"/>
  <c r="O148" i="5"/>
  <c r="P148" i="5"/>
  <c r="Q148" i="5"/>
  <c r="R148" i="5"/>
  <c r="S148" i="5"/>
  <c r="T148" i="5"/>
  <c r="U148" i="5"/>
  <c r="V148" i="5"/>
  <c r="W148" i="5"/>
  <c r="Y148" i="5"/>
  <c r="Z148" i="5"/>
  <c r="AA148" i="5"/>
  <c r="AB148" i="5"/>
  <c r="AC148" i="5"/>
  <c r="AD148" i="5"/>
  <c r="AE148" i="5"/>
  <c r="AF148" i="5"/>
  <c r="AG148" i="5"/>
  <c r="AH148" i="5"/>
  <c r="F149" i="5"/>
  <c r="G149" i="5"/>
  <c r="H149" i="5"/>
  <c r="I149" i="5"/>
  <c r="J149" i="5"/>
  <c r="K149" i="5"/>
  <c r="L149" i="5"/>
  <c r="M149" i="5"/>
  <c r="N149" i="5"/>
  <c r="O149" i="5"/>
  <c r="P149" i="5"/>
  <c r="Q149" i="5"/>
  <c r="R149" i="5"/>
  <c r="S149" i="5"/>
  <c r="T149" i="5"/>
  <c r="U149" i="5"/>
  <c r="V149" i="5"/>
  <c r="W149" i="5"/>
  <c r="Y149" i="5"/>
  <c r="Z149" i="5"/>
  <c r="AA149" i="5"/>
  <c r="AB149" i="5"/>
  <c r="AC149" i="5"/>
  <c r="AD149" i="5"/>
  <c r="AE149" i="5"/>
  <c r="AF149" i="5"/>
  <c r="AG149" i="5"/>
  <c r="AH149" i="5"/>
  <c r="F150" i="5"/>
  <c r="G150" i="5"/>
  <c r="H150" i="5"/>
  <c r="I150" i="5"/>
  <c r="J150" i="5"/>
  <c r="K150" i="5"/>
  <c r="L150" i="5"/>
  <c r="M150" i="5"/>
  <c r="N150" i="5"/>
  <c r="O150" i="5"/>
  <c r="P150" i="5"/>
  <c r="Q150" i="5"/>
  <c r="R150" i="5"/>
  <c r="S150" i="5"/>
  <c r="T150" i="5"/>
  <c r="U150" i="5"/>
  <c r="V150" i="5"/>
  <c r="W150" i="5"/>
  <c r="Y150" i="5"/>
  <c r="Z150" i="5"/>
  <c r="AA150" i="5"/>
  <c r="AB150" i="5"/>
  <c r="AC150" i="5"/>
  <c r="AD150" i="5"/>
  <c r="AE150" i="5"/>
  <c r="AF150" i="5"/>
  <c r="AG150" i="5"/>
  <c r="AH150" i="5"/>
  <c r="F151" i="5"/>
  <c r="G151" i="5"/>
  <c r="H151" i="5"/>
  <c r="I151" i="5"/>
  <c r="J151" i="5"/>
  <c r="K151" i="5"/>
  <c r="L151" i="5"/>
  <c r="M151" i="5"/>
  <c r="N151" i="5"/>
  <c r="O151" i="5"/>
  <c r="P151" i="5"/>
  <c r="Q151" i="5"/>
  <c r="R151" i="5"/>
  <c r="S151" i="5"/>
  <c r="T151" i="5"/>
  <c r="U151" i="5"/>
  <c r="V151" i="5"/>
  <c r="W151" i="5"/>
  <c r="Y151" i="5"/>
  <c r="Z151" i="5"/>
  <c r="AA151" i="5"/>
  <c r="AB151" i="5"/>
  <c r="AC151" i="5"/>
  <c r="AD151" i="5"/>
  <c r="AE151" i="5"/>
  <c r="AF151" i="5"/>
  <c r="AG151" i="5"/>
  <c r="AH151" i="5"/>
  <c r="F152" i="5"/>
  <c r="G152" i="5"/>
  <c r="H152" i="5"/>
  <c r="I152" i="5"/>
  <c r="J152" i="5"/>
  <c r="K152" i="5"/>
  <c r="L152" i="5"/>
  <c r="M152" i="5"/>
  <c r="N152" i="5"/>
  <c r="O152" i="5"/>
  <c r="P152" i="5"/>
  <c r="Q152" i="5"/>
  <c r="R152" i="5"/>
  <c r="S152" i="5"/>
  <c r="T152" i="5"/>
  <c r="U152" i="5"/>
  <c r="V152" i="5"/>
  <c r="W152" i="5"/>
  <c r="Y152" i="5"/>
  <c r="Z152" i="5"/>
  <c r="AA152" i="5"/>
  <c r="AB152" i="5"/>
  <c r="AC152" i="5"/>
  <c r="AD152" i="5"/>
  <c r="AE152" i="5"/>
  <c r="AF152" i="5"/>
  <c r="AG152" i="5"/>
  <c r="AH152" i="5"/>
  <c r="F153" i="5"/>
  <c r="G153" i="5"/>
  <c r="H153" i="5"/>
  <c r="I153" i="5"/>
  <c r="J153" i="5"/>
  <c r="K153" i="5"/>
  <c r="L153" i="5"/>
  <c r="M153" i="5"/>
  <c r="N153" i="5"/>
  <c r="O153" i="5"/>
  <c r="P153" i="5"/>
  <c r="Q153" i="5"/>
  <c r="R153" i="5"/>
  <c r="S153" i="5"/>
  <c r="T153" i="5"/>
  <c r="U153" i="5"/>
  <c r="V153" i="5"/>
  <c r="W153" i="5"/>
  <c r="Y153" i="5"/>
  <c r="Z153" i="5"/>
  <c r="AA153" i="5"/>
  <c r="AB153" i="5"/>
  <c r="AC153" i="5"/>
  <c r="AD153" i="5"/>
  <c r="AE153" i="5"/>
  <c r="AF153" i="5"/>
  <c r="AG153" i="5"/>
  <c r="AH153" i="5"/>
  <c r="F154" i="5"/>
  <c r="G154" i="5"/>
  <c r="H154" i="5"/>
  <c r="I154" i="5"/>
  <c r="J154" i="5"/>
  <c r="K154" i="5"/>
  <c r="L154" i="5"/>
  <c r="M154" i="5"/>
  <c r="N154" i="5"/>
  <c r="O154" i="5"/>
  <c r="P154" i="5"/>
  <c r="Q154" i="5"/>
  <c r="R154" i="5"/>
  <c r="S154" i="5"/>
  <c r="T154" i="5"/>
  <c r="U154" i="5"/>
  <c r="V154" i="5"/>
  <c r="W154" i="5"/>
  <c r="Y154" i="5"/>
  <c r="Z154" i="5"/>
  <c r="AA154" i="5"/>
  <c r="AB154" i="5"/>
  <c r="AC154" i="5"/>
  <c r="AD154" i="5"/>
  <c r="AE154" i="5"/>
  <c r="AF154" i="5"/>
  <c r="AG154" i="5"/>
  <c r="AH154" i="5"/>
  <c r="F155" i="5"/>
  <c r="G155" i="5"/>
  <c r="H155" i="5"/>
  <c r="I155" i="5"/>
  <c r="J155" i="5"/>
  <c r="K155" i="5"/>
  <c r="L155" i="5"/>
  <c r="M155" i="5"/>
  <c r="N155" i="5"/>
  <c r="O155" i="5"/>
  <c r="P155" i="5"/>
  <c r="Q155" i="5"/>
  <c r="R155" i="5"/>
  <c r="S155" i="5"/>
  <c r="T155" i="5"/>
  <c r="U155" i="5"/>
  <c r="V155" i="5"/>
  <c r="W155" i="5"/>
  <c r="Y155" i="5"/>
  <c r="Z155" i="5"/>
  <c r="AA155" i="5"/>
  <c r="AB155" i="5"/>
  <c r="AC155" i="5"/>
  <c r="AD155" i="5"/>
  <c r="AE155" i="5"/>
  <c r="AF155" i="5"/>
  <c r="AG155" i="5"/>
  <c r="AH155" i="5"/>
  <c r="F156" i="5"/>
  <c r="G156" i="5"/>
  <c r="H156" i="5"/>
  <c r="I156" i="5"/>
  <c r="J156" i="5"/>
  <c r="K156" i="5"/>
  <c r="L156" i="5"/>
  <c r="M156" i="5"/>
  <c r="N156" i="5"/>
  <c r="O156" i="5"/>
  <c r="P156" i="5"/>
  <c r="Q156" i="5"/>
  <c r="R156" i="5"/>
  <c r="S156" i="5"/>
  <c r="T156" i="5"/>
  <c r="U156" i="5"/>
  <c r="V156" i="5"/>
  <c r="W156" i="5"/>
  <c r="Y156" i="5"/>
  <c r="Z156" i="5"/>
  <c r="AA156" i="5"/>
  <c r="AB156" i="5"/>
  <c r="AC156" i="5"/>
  <c r="AD156" i="5"/>
  <c r="AE156" i="5"/>
  <c r="AF156" i="5"/>
  <c r="AG156" i="5"/>
  <c r="AH156" i="5"/>
  <c r="F157" i="5"/>
  <c r="G157" i="5"/>
  <c r="H157" i="5"/>
  <c r="I157" i="5"/>
  <c r="J157" i="5"/>
  <c r="K157" i="5"/>
  <c r="L157" i="5"/>
  <c r="M157" i="5"/>
  <c r="N157" i="5"/>
  <c r="O157" i="5"/>
  <c r="P157" i="5"/>
  <c r="Q157" i="5"/>
  <c r="R157" i="5"/>
  <c r="S157" i="5"/>
  <c r="T157" i="5"/>
  <c r="U157" i="5"/>
  <c r="V157" i="5"/>
  <c r="W157" i="5"/>
  <c r="Y157" i="5"/>
  <c r="Z157" i="5"/>
  <c r="AA157" i="5"/>
  <c r="AB157" i="5"/>
  <c r="AC157" i="5"/>
  <c r="AD157" i="5"/>
  <c r="AE157" i="5"/>
  <c r="AF157" i="5"/>
  <c r="AG157" i="5"/>
  <c r="AH157" i="5"/>
  <c r="F158" i="5"/>
  <c r="G158" i="5"/>
  <c r="H158" i="5"/>
  <c r="I158" i="5"/>
  <c r="J158" i="5"/>
  <c r="K158" i="5"/>
  <c r="L158" i="5"/>
  <c r="M158" i="5"/>
  <c r="N158" i="5"/>
  <c r="O158" i="5"/>
  <c r="P158" i="5"/>
  <c r="Q158" i="5"/>
  <c r="R158" i="5"/>
  <c r="S158" i="5"/>
  <c r="T158" i="5"/>
  <c r="U158" i="5"/>
  <c r="V158" i="5"/>
  <c r="W158" i="5"/>
  <c r="Y158" i="5"/>
  <c r="Z158" i="5"/>
  <c r="AA158" i="5"/>
  <c r="AB158" i="5"/>
  <c r="AC158" i="5"/>
  <c r="AD158" i="5"/>
  <c r="AE158" i="5"/>
  <c r="AF158" i="5"/>
  <c r="AG158" i="5"/>
  <c r="AH158" i="5"/>
  <c r="F159" i="5"/>
  <c r="G159" i="5"/>
  <c r="H159" i="5"/>
  <c r="I159" i="5"/>
  <c r="J159" i="5"/>
  <c r="K159" i="5"/>
  <c r="L159" i="5"/>
  <c r="M159" i="5"/>
  <c r="N159" i="5"/>
  <c r="O159" i="5"/>
  <c r="P159" i="5"/>
  <c r="Q159" i="5"/>
  <c r="R159" i="5"/>
  <c r="S159" i="5"/>
  <c r="T159" i="5"/>
  <c r="U159" i="5"/>
  <c r="V159" i="5"/>
  <c r="W159" i="5"/>
  <c r="Y159" i="5"/>
  <c r="Z159" i="5"/>
  <c r="AA159" i="5"/>
  <c r="AB159" i="5"/>
  <c r="AC159" i="5"/>
  <c r="AD159" i="5"/>
  <c r="AE159" i="5"/>
  <c r="AF159" i="5"/>
  <c r="AG159" i="5"/>
  <c r="AH159" i="5"/>
  <c r="F160" i="5"/>
  <c r="G160" i="5"/>
  <c r="H160" i="5"/>
  <c r="I160" i="5"/>
  <c r="J160" i="5"/>
  <c r="K160" i="5"/>
  <c r="L160" i="5"/>
  <c r="M160" i="5"/>
  <c r="N160" i="5"/>
  <c r="O160" i="5"/>
  <c r="P160" i="5"/>
  <c r="Q160" i="5"/>
  <c r="R160" i="5"/>
  <c r="S160" i="5"/>
  <c r="T160" i="5"/>
  <c r="U160" i="5"/>
  <c r="V160" i="5"/>
  <c r="W160" i="5"/>
  <c r="Y160" i="5"/>
  <c r="Z160" i="5"/>
  <c r="AA160" i="5"/>
  <c r="AB160" i="5"/>
  <c r="AC160" i="5"/>
  <c r="AD160" i="5"/>
  <c r="AE160" i="5"/>
  <c r="AF160" i="5"/>
  <c r="AG160" i="5"/>
  <c r="AH160" i="5"/>
  <c r="F161" i="5"/>
  <c r="G161" i="5"/>
  <c r="H161" i="5"/>
  <c r="I161" i="5"/>
  <c r="J161" i="5"/>
  <c r="K161" i="5"/>
  <c r="L161" i="5"/>
  <c r="M161" i="5"/>
  <c r="N161" i="5"/>
  <c r="O161" i="5"/>
  <c r="P161" i="5"/>
  <c r="Q161" i="5"/>
  <c r="R161" i="5"/>
  <c r="S161" i="5"/>
  <c r="T161" i="5"/>
  <c r="U161" i="5"/>
  <c r="V161" i="5"/>
  <c r="W161" i="5"/>
  <c r="Y161" i="5"/>
  <c r="Z161" i="5"/>
  <c r="AA161" i="5"/>
  <c r="AB161" i="5"/>
  <c r="AC161" i="5"/>
  <c r="AD161" i="5"/>
  <c r="AE161" i="5"/>
  <c r="AF161" i="5"/>
  <c r="AG161" i="5"/>
  <c r="AH161" i="5"/>
  <c r="F162" i="5"/>
  <c r="G162" i="5"/>
  <c r="H162" i="5"/>
  <c r="I162" i="5"/>
  <c r="J162" i="5"/>
  <c r="K162" i="5"/>
  <c r="L162" i="5"/>
  <c r="M162" i="5"/>
  <c r="N162" i="5"/>
  <c r="O162" i="5"/>
  <c r="P162" i="5"/>
  <c r="Q162" i="5"/>
  <c r="R162" i="5"/>
  <c r="S162" i="5"/>
  <c r="T162" i="5"/>
  <c r="U162" i="5"/>
  <c r="V162" i="5"/>
  <c r="W162" i="5"/>
  <c r="Y162" i="5"/>
  <c r="Z162" i="5"/>
  <c r="AA162" i="5"/>
  <c r="AB162" i="5"/>
  <c r="AC162" i="5"/>
  <c r="AD162" i="5"/>
  <c r="AE162" i="5"/>
  <c r="AF162" i="5"/>
  <c r="AG162" i="5"/>
  <c r="AH162" i="5"/>
  <c r="F163" i="5"/>
  <c r="G163" i="5"/>
  <c r="H163" i="5"/>
  <c r="I163" i="5"/>
  <c r="J163" i="5"/>
  <c r="K163" i="5"/>
  <c r="L163" i="5"/>
  <c r="M163" i="5"/>
  <c r="N163" i="5"/>
  <c r="O163" i="5"/>
  <c r="P163" i="5"/>
  <c r="Q163" i="5"/>
  <c r="R163" i="5"/>
  <c r="S163" i="5"/>
  <c r="T163" i="5"/>
  <c r="U163" i="5"/>
  <c r="V163" i="5"/>
  <c r="W163" i="5"/>
  <c r="Y163" i="5"/>
  <c r="Z163" i="5"/>
  <c r="AA163" i="5"/>
  <c r="AB163" i="5"/>
  <c r="AC163" i="5"/>
  <c r="AD163" i="5"/>
  <c r="AE163" i="5"/>
  <c r="AF163" i="5"/>
  <c r="AG163" i="5"/>
  <c r="AH163" i="5"/>
  <c r="F164" i="5"/>
  <c r="G164" i="5"/>
  <c r="H164" i="5"/>
  <c r="I164" i="5"/>
  <c r="J164" i="5"/>
  <c r="K164" i="5"/>
  <c r="L164" i="5"/>
  <c r="M164" i="5"/>
  <c r="N164" i="5"/>
  <c r="O164" i="5"/>
  <c r="P164" i="5"/>
  <c r="Q164" i="5"/>
  <c r="R164" i="5"/>
  <c r="S164" i="5"/>
  <c r="T164" i="5"/>
  <c r="U164" i="5"/>
  <c r="V164" i="5"/>
  <c r="W164" i="5"/>
  <c r="Y164" i="5"/>
  <c r="Z164" i="5"/>
  <c r="AA164" i="5"/>
  <c r="AB164" i="5"/>
  <c r="AC164" i="5"/>
  <c r="AD164" i="5"/>
  <c r="AE164" i="5"/>
  <c r="AF164" i="5"/>
  <c r="AG164" i="5"/>
  <c r="AH164" i="5"/>
  <c r="F165" i="5"/>
  <c r="G165" i="5"/>
  <c r="H165" i="5"/>
  <c r="I165" i="5"/>
  <c r="J165" i="5"/>
  <c r="K165" i="5"/>
  <c r="L165" i="5"/>
  <c r="M165" i="5"/>
  <c r="N165" i="5"/>
  <c r="O165" i="5"/>
  <c r="P165" i="5"/>
  <c r="Q165" i="5"/>
  <c r="R165" i="5"/>
  <c r="S165" i="5"/>
  <c r="T165" i="5"/>
  <c r="U165" i="5"/>
  <c r="V165" i="5"/>
  <c r="W165" i="5"/>
  <c r="Y165" i="5"/>
  <c r="Z165" i="5"/>
  <c r="AA165" i="5"/>
  <c r="AB165" i="5"/>
  <c r="AC165" i="5"/>
  <c r="AD165" i="5"/>
  <c r="AE165" i="5"/>
  <c r="AF165" i="5"/>
  <c r="AG165" i="5"/>
  <c r="AH165" i="5"/>
  <c r="F166" i="5"/>
  <c r="G166" i="5"/>
  <c r="H166" i="5"/>
  <c r="I166" i="5"/>
  <c r="J166" i="5"/>
  <c r="K166" i="5"/>
  <c r="L166" i="5"/>
  <c r="M166" i="5"/>
  <c r="N166" i="5"/>
  <c r="O166" i="5"/>
  <c r="P166" i="5"/>
  <c r="Q166" i="5"/>
  <c r="R166" i="5"/>
  <c r="S166" i="5"/>
  <c r="T166" i="5"/>
  <c r="U166" i="5"/>
  <c r="V166" i="5"/>
  <c r="W166" i="5"/>
  <c r="Y166" i="5"/>
  <c r="Z166" i="5"/>
  <c r="AA166" i="5"/>
  <c r="AB166" i="5"/>
  <c r="AC166" i="5"/>
  <c r="AD166" i="5"/>
  <c r="AE166" i="5"/>
  <c r="AF166" i="5"/>
  <c r="AG166" i="5"/>
  <c r="AH166" i="5"/>
  <c r="F167" i="5"/>
  <c r="G167" i="5"/>
  <c r="H167" i="5"/>
  <c r="I167" i="5"/>
  <c r="J167" i="5"/>
  <c r="K167" i="5"/>
  <c r="L167" i="5"/>
  <c r="M167" i="5"/>
  <c r="N167" i="5"/>
  <c r="O167" i="5"/>
  <c r="P167" i="5"/>
  <c r="Q167" i="5"/>
  <c r="R167" i="5"/>
  <c r="S167" i="5"/>
  <c r="T167" i="5"/>
  <c r="U167" i="5"/>
  <c r="V167" i="5"/>
  <c r="W167" i="5"/>
  <c r="Y167" i="5"/>
  <c r="Z167" i="5"/>
  <c r="AA167" i="5"/>
  <c r="AB167" i="5"/>
  <c r="AC167" i="5"/>
  <c r="AD167" i="5"/>
  <c r="AE167" i="5"/>
  <c r="AF167" i="5"/>
  <c r="AG167" i="5"/>
  <c r="AH167" i="5"/>
  <c r="F168" i="5"/>
  <c r="G168" i="5"/>
  <c r="H168" i="5"/>
  <c r="I168" i="5"/>
  <c r="J168" i="5"/>
  <c r="K168" i="5"/>
  <c r="L168" i="5"/>
  <c r="M168" i="5"/>
  <c r="N168" i="5"/>
  <c r="O168" i="5"/>
  <c r="P168" i="5"/>
  <c r="Q168" i="5"/>
  <c r="R168" i="5"/>
  <c r="S168" i="5"/>
  <c r="T168" i="5"/>
  <c r="U168" i="5"/>
  <c r="V168" i="5"/>
  <c r="W168" i="5"/>
  <c r="Y168" i="5"/>
  <c r="Z168" i="5"/>
  <c r="AA168" i="5"/>
  <c r="AB168" i="5"/>
  <c r="AC168" i="5"/>
  <c r="AD168" i="5"/>
  <c r="AE168" i="5"/>
  <c r="AF168" i="5"/>
  <c r="AG168" i="5"/>
  <c r="AH168" i="5"/>
  <c r="F169" i="5"/>
  <c r="G169" i="5"/>
  <c r="H169" i="5"/>
  <c r="I169" i="5"/>
  <c r="J169" i="5"/>
  <c r="K169" i="5"/>
  <c r="L169" i="5"/>
  <c r="M169" i="5"/>
  <c r="N169" i="5"/>
  <c r="O169" i="5"/>
  <c r="P169" i="5"/>
  <c r="Q169" i="5"/>
  <c r="R169" i="5"/>
  <c r="S169" i="5"/>
  <c r="T169" i="5"/>
  <c r="U169" i="5"/>
  <c r="V169" i="5"/>
  <c r="W169" i="5"/>
  <c r="Y169" i="5"/>
  <c r="Z169" i="5"/>
  <c r="AA169" i="5"/>
  <c r="AB169" i="5"/>
  <c r="AC169" i="5"/>
  <c r="AD169" i="5"/>
  <c r="AE169" i="5"/>
  <c r="AF169" i="5"/>
  <c r="AG169" i="5"/>
  <c r="AH169" i="5"/>
  <c r="F170" i="5"/>
  <c r="G170" i="5"/>
  <c r="H170" i="5"/>
  <c r="I170" i="5"/>
  <c r="J170" i="5"/>
  <c r="K170" i="5"/>
  <c r="L170" i="5"/>
  <c r="M170" i="5"/>
  <c r="N170" i="5"/>
  <c r="O170" i="5"/>
  <c r="P170" i="5"/>
  <c r="Q170" i="5"/>
  <c r="R170" i="5"/>
  <c r="S170" i="5"/>
  <c r="T170" i="5"/>
  <c r="U170" i="5"/>
  <c r="V170" i="5"/>
  <c r="W170" i="5"/>
  <c r="Y170" i="5"/>
  <c r="Z170" i="5"/>
  <c r="AA170" i="5"/>
  <c r="AB170" i="5"/>
  <c r="AC170" i="5"/>
  <c r="AD170" i="5"/>
  <c r="AE170" i="5"/>
  <c r="AF170" i="5"/>
  <c r="AG170" i="5"/>
  <c r="AH170" i="5"/>
  <c r="F171" i="5"/>
  <c r="G171" i="5"/>
  <c r="H171" i="5"/>
  <c r="I171" i="5"/>
  <c r="J171" i="5"/>
  <c r="K171" i="5"/>
  <c r="L171" i="5"/>
  <c r="M171" i="5"/>
  <c r="N171" i="5"/>
  <c r="O171" i="5"/>
  <c r="P171" i="5"/>
  <c r="Q171" i="5"/>
  <c r="R171" i="5"/>
  <c r="S171" i="5"/>
  <c r="T171" i="5"/>
  <c r="U171" i="5"/>
  <c r="V171" i="5"/>
  <c r="W171" i="5"/>
  <c r="Y171" i="5"/>
  <c r="Z171" i="5"/>
  <c r="AA171" i="5"/>
  <c r="AB171" i="5"/>
  <c r="AC171" i="5"/>
  <c r="AD171" i="5"/>
  <c r="AE171" i="5"/>
  <c r="AF171" i="5"/>
  <c r="AG171" i="5"/>
  <c r="AH171" i="5"/>
  <c r="F172" i="5"/>
  <c r="G172" i="5"/>
  <c r="H172" i="5"/>
  <c r="I172" i="5"/>
  <c r="J172" i="5"/>
  <c r="K172" i="5"/>
  <c r="L172" i="5"/>
  <c r="M172" i="5"/>
  <c r="N172" i="5"/>
  <c r="O172" i="5"/>
  <c r="P172" i="5"/>
  <c r="Q172" i="5"/>
  <c r="R172" i="5"/>
  <c r="T172" i="5"/>
  <c r="U172" i="5"/>
  <c r="V172" i="5"/>
  <c r="W172" i="5"/>
  <c r="Y172" i="5"/>
  <c r="Z172" i="5"/>
  <c r="AA172" i="5"/>
  <c r="AB172" i="5"/>
  <c r="AC172" i="5"/>
  <c r="AD172" i="5"/>
  <c r="AE172" i="5"/>
  <c r="AF172" i="5"/>
  <c r="AG172" i="5"/>
  <c r="AH172" i="5"/>
  <c r="F173" i="5"/>
  <c r="G173" i="5"/>
  <c r="H173" i="5"/>
  <c r="I173" i="5"/>
  <c r="J173" i="5"/>
  <c r="K173" i="5"/>
  <c r="L173" i="5"/>
  <c r="M173" i="5"/>
  <c r="N173" i="5"/>
  <c r="O173" i="5"/>
  <c r="P173" i="5"/>
  <c r="Q173" i="5"/>
  <c r="R173" i="5"/>
  <c r="S173" i="5"/>
  <c r="T173" i="5"/>
  <c r="U173" i="5"/>
  <c r="V173" i="5"/>
  <c r="W173" i="5"/>
  <c r="Y173" i="5"/>
  <c r="Z173" i="5"/>
  <c r="AA173" i="5"/>
  <c r="AB173" i="5"/>
  <c r="AC173" i="5"/>
  <c r="AD173" i="5"/>
  <c r="AE173" i="5"/>
  <c r="AF173" i="5"/>
  <c r="AG173" i="5"/>
  <c r="AH173" i="5"/>
  <c r="F174" i="5"/>
  <c r="G174" i="5"/>
  <c r="H174" i="5"/>
  <c r="I174" i="5"/>
  <c r="J174" i="5"/>
  <c r="K174" i="5"/>
  <c r="L174" i="5"/>
  <c r="M174" i="5"/>
  <c r="N174" i="5"/>
  <c r="O174" i="5"/>
  <c r="P174" i="5"/>
  <c r="Q174" i="5"/>
  <c r="R174" i="5"/>
  <c r="S174" i="5"/>
  <c r="T174" i="5"/>
  <c r="U174" i="5"/>
  <c r="V174" i="5"/>
  <c r="W174" i="5"/>
  <c r="Y174" i="5"/>
  <c r="Z174" i="5"/>
  <c r="AA174" i="5"/>
  <c r="AB174" i="5"/>
  <c r="AC174" i="5"/>
  <c r="AD174" i="5"/>
  <c r="AE174" i="5"/>
  <c r="AF174" i="5"/>
  <c r="AG174" i="5"/>
  <c r="AH174" i="5"/>
  <c r="F175" i="5"/>
  <c r="G175" i="5"/>
  <c r="H175" i="5"/>
  <c r="I175" i="5"/>
  <c r="J175" i="5"/>
  <c r="K175" i="5"/>
  <c r="L175" i="5"/>
  <c r="M175" i="5"/>
  <c r="N175" i="5"/>
  <c r="O175" i="5"/>
  <c r="P175" i="5"/>
  <c r="Q175" i="5"/>
  <c r="R175" i="5"/>
  <c r="S175" i="5"/>
  <c r="T175" i="5"/>
  <c r="U175" i="5"/>
  <c r="V175" i="5"/>
  <c r="W175" i="5"/>
  <c r="Y175" i="5"/>
  <c r="Z175" i="5"/>
  <c r="AA175" i="5"/>
  <c r="AB175" i="5"/>
  <c r="AC175" i="5"/>
  <c r="AD175" i="5"/>
  <c r="AE175" i="5"/>
  <c r="AF175" i="5"/>
  <c r="AG175" i="5"/>
  <c r="AH175" i="5"/>
  <c r="F176" i="5"/>
  <c r="G176" i="5"/>
  <c r="H176" i="5"/>
  <c r="I176" i="5"/>
  <c r="J176" i="5"/>
  <c r="K176" i="5"/>
  <c r="L176" i="5"/>
  <c r="M176" i="5"/>
  <c r="N176" i="5"/>
  <c r="O176" i="5"/>
  <c r="P176" i="5"/>
  <c r="Q176" i="5"/>
  <c r="R176" i="5"/>
  <c r="S176" i="5"/>
  <c r="T176" i="5"/>
  <c r="U176" i="5"/>
  <c r="V176" i="5"/>
  <c r="W176" i="5"/>
  <c r="Y176" i="5"/>
  <c r="Z176" i="5"/>
  <c r="AA176" i="5"/>
  <c r="AB176" i="5"/>
  <c r="AC176" i="5"/>
  <c r="AD176" i="5"/>
  <c r="AE176" i="5"/>
  <c r="AF176" i="5"/>
  <c r="AG176" i="5"/>
  <c r="AH176" i="5"/>
  <c r="F177" i="5"/>
  <c r="G177" i="5"/>
  <c r="H177" i="5"/>
  <c r="I177" i="5"/>
  <c r="J177" i="5"/>
  <c r="K177" i="5"/>
  <c r="L177" i="5"/>
  <c r="M177" i="5"/>
  <c r="N177" i="5"/>
  <c r="O177" i="5"/>
  <c r="P177" i="5"/>
  <c r="Q177" i="5"/>
  <c r="R177" i="5"/>
  <c r="S177" i="5"/>
  <c r="T177" i="5"/>
  <c r="U177" i="5"/>
  <c r="V177" i="5"/>
  <c r="W177" i="5"/>
  <c r="Y177" i="5"/>
  <c r="Z177" i="5"/>
  <c r="AA177" i="5"/>
  <c r="AB177" i="5"/>
  <c r="AC177" i="5"/>
  <c r="AD177" i="5"/>
  <c r="AE177" i="5"/>
  <c r="AF177" i="5"/>
  <c r="AG177" i="5"/>
  <c r="AH177" i="5"/>
  <c r="F178" i="5"/>
  <c r="G178" i="5"/>
  <c r="H178" i="5"/>
  <c r="I178" i="5"/>
  <c r="J178" i="5"/>
  <c r="K178" i="5"/>
  <c r="L178" i="5"/>
  <c r="M178" i="5"/>
  <c r="N178" i="5"/>
  <c r="O178" i="5"/>
  <c r="P178" i="5"/>
  <c r="Q178" i="5"/>
  <c r="R178" i="5"/>
  <c r="S178" i="5"/>
  <c r="T178" i="5"/>
  <c r="U178" i="5"/>
  <c r="V178" i="5"/>
  <c r="W178" i="5"/>
  <c r="Y178" i="5"/>
  <c r="Z178" i="5"/>
  <c r="AA178" i="5"/>
  <c r="AB178" i="5"/>
  <c r="AC178" i="5"/>
  <c r="AD178" i="5"/>
  <c r="AE178" i="5"/>
  <c r="AF178" i="5"/>
  <c r="AG178" i="5"/>
  <c r="AH178" i="5"/>
  <c r="F179" i="5"/>
  <c r="G179" i="5"/>
  <c r="H179" i="5"/>
  <c r="I179" i="5"/>
  <c r="J179" i="5"/>
  <c r="K179" i="5"/>
  <c r="L179" i="5"/>
  <c r="M179" i="5"/>
  <c r="N179" i="5"/>
  <c r="O179" i="5"/>
  <c r="P179" i="5"/>
  <c r="Q179" i="5"/>
  <c r="R179" i="5"/>
  <c r="S179" i="5"/>
  <c r="T179" i="5"/>
  <c r="U179" i="5"/>
  <c r="V179" i="5"/>
  <c r="W179" i="5"/>
  <c r="Y179" i="5"/>
  <c r="Z179" i="5"/>
  <c r="AA179" i="5"/>
  <c r="AB179" i="5"/>
  <c r="AC179" i="5"/>
  <c r="AD179" i="5"/>
  <c r="AE179" i="5"/>
  <c r="AF179" i="5"/>
  <c r="AG179" i="5"/>
  <c r="AH179" i="5"/>
  <c r="F180" i="5"/>
  <c r="G180" i="5"/>
  <c r="H180" i="5"/>
  <c r="I180" i="5"/>
  <c r="J180" i="5"/>
  <c r="K180" i="5"/>
  <c r="L180" i="5"/>
  <c r="M180" i="5"/>
  <c r="N180" i="5"/>
  <c r="O180" i="5"/>
  <c r="P180" i="5"/>
  <c r="Q180" i="5"/>
  <c r="R180" i="5"/>
  <c r="S180" i="5"/>
  <c r="T180" i="5"/>
  <c r="U180" i="5"/>
  <c r="V180" i="5"/>
  <c r="W180" i="5"/>
  <c r="Y180" i="5"/>
  <c r="Z180" i="5"/>
  <c r="AA180" i="5"/>
  <c r="AB180" i="5"/>
  <c r="AC180" i="5"/>
  <c r="AD180" i="5"/>
  <c r="AE180" i="5"/>
  <c r="AF180" i="5"/>
  <c r="AG180" i="5"/>
  <c r="AH180" i="5"/>
  <c r="F181" i="5"/>
  <c r="G181" i="5"/>
  <c r="H181" i="5"/>
  <c r="I181" i="5"/>
  <c r="J181" i="5"/>
  <c r="K181" i="5"/>
  <c r="L181" i="5"/>
  <c r="M181" i="5"/>
  <c r="N181" i="5"/>
  <c r="O181" i="5"/>
  <c r="P181" i="5"/>
  <c r="Q181" i="5"/>
  <c r="R181" i="5"/>
  <c r="S181" i="5"/>
  <c r="T181" i="5"/>
  <c r="U181" i="5"/>
  <c r="V181" i="5"/>
  <c r="W181" i="5"/>
  <c r="Y181" i="5"/>
  <c r="Z181" i="5"/>
  <c r="AA181" i="5"/>
  <c r="AB181" i="5"/>
  <c r="AC181" i="5"/>
  <c r="AD181" i="5"/>
  <c r="AE181" i="5"/>
  <c r="AF181" i="5"/>
  <c r="AG181" i="5"/>
  <c r="AH181" i="5"/>
  <c r="F182" i="5"/>
  <c r="G182" i="5"/>
  <c r="H182" i="5"/>
  <c r="I182" i="5"/>
  <c r="J182" i="5"/>
  <c r="K182" i="5"/>
  <c r="L182" i="5"/>
  <c r="M182" i="5"/>
  <c r="N182" i="5"/>
  <c r="O182" i="5"/>
  <c r="P182" i="5"/>
  <c r="Q182" i="5"/>
  <c r="R182" i="5"/>
  <c r="S182" i="5"/>
  <c r="T182" i="5"/>
  <c r="U182" i="5"/>
  <c r="V182" i="5"/>
  <c r="W182" i="5"/>
  <c r="Y182" i="5"/>
  <c r="Z182" i="5"/>
  <c r="AA182" i="5"/>
  <c r="AB182" i="5"/>
  <c r="AC182" i="5"/>
  <c r="AD182" i="5"/>
  <c r="AE182" i="5"/>
  <c r="AF182" i="5"/>
  <c r="AG182" i="5"/>
  <c r="AH182" i="5"/>
  <c r="F183" i="5"/>
  <c r="G183" i="5"/>
  <c r="H183" i="5"/>
  <c r="I183" i="5"/>
  <c r="J183" i="5"/>
  <c r="K183" i="5"/>
  <c r="L183" i="5"/>
  <c r="M183" i="5"/>
  <c r="N183" i="5"/>
  <c r="O183" i="5"/>
  <c r="P183" i="5"/>
  <c r="Q183" i="5"/>
  <c r="R183" i="5"/>
  <c r="S183" i="5"/>
  <c r="T183" i="5"/>
  <c r="U183" i="5"/>
  <c r="V183" i="5"/>
  <c r="W183" i="5"/>
  <c r="Y183" i="5"/>
  <c r="Z183" i="5"/>
  <c r="AA183" i="5"/>
  <c r="AB183" i="5"/>
  <c r="AC183" i="5"/>
  <c r="AD183" i="5"/>
  <c r="AE183" i="5"/>
  <c r="AF183" i="5"/>
  <c r="AG183" i="5"/>
  <c r="AH183" i="5"/>
  <c r="F184" i="5"/>
  <c r="G184" i="5"/>
  <c r="H184" i="5"/>
  <c r="I184" i="5"/>
  <c r="J184" i="5"/>
  <c r="K184" i="5"/>
  <c r="L184" i="5"/>
  <c r="M184" i="5"/>
  <c r="N184" i="5"/>
  <c r="O184" i="5"/>
  <c r="P184" i="5"/>
  <c r="Q184" i="5"/>
  <c r="R184" i="5"/>
  <c r="S184" i="5"/>
  <c r="T184" i="5"/>
  <c r="U184" i="5"/>
  <c r="V184" i="5"/>
  <c r="W184" i="5"/>
  <c r="Y184" i="5"/>
  <c r="Z184" i="5"/>
  <c r="AA184" i="5"/>
  <c r="AB184" i="5"/>
  <c r="AC184" i="5"/>
  <c r="AD184" i="5"/>
  <c r="AE184" i="5"/>
  <c r="AF184" i="5"/>
  <c r="AG184" i="5"/>
  <c r="AH184" i="5"/>
  <c r="F185" i="5"/>
  <c r="G185" i="5"/>
  <c r="H185" i="5"/>
  <c r="I185" i="5"/>
  <c r="J185" i="5"/>
  <c r="K185" i="5"/>
  <c r="L185" i="5"/>
  <c r="M185" i="5"/>
  <c r="N185" i="5"/>
  <c r="O185" i="5"/>
  <c r="P185" i="5"/>
  <c r="Q185" i="5"/>
  <c r="R185" i="5"/>
  <c r="S185" i="5"/>
  <c r="T185" i="5"/>
  <c r="U185" i="5"/>
  <c r="V185" i="5"/>
  <c r="W185" i="5"/>
  <c r="Y185" i="5"/>
  <c r="Z185" i="5"/>
  <c r="AA185" i="5"/>
  <c r="AB185" i="5"/>
  <c r="AC185" i="5"/>
  <c r="AD185" i="5"/>
  <c r="AE185" i="5"/>
  <c r="AF185" i="5"/>
  <c r="AG185" i="5"/>
  <c r="AH185" i="5"/>
  <c r="F186" i="5"/>
  <c r="G186" i="5"/>
  <c r="H186" i="5"/>
  <c r="I186" i="5"/>
  <c r="J186" i="5"/>
  <c r="K186" i="5"/>
  <c r="L186" i="5"/>
  <c r="M186" i="5"/>
  <c r="N186" i="5"/>
  <c r="O186" i="5"/>
  <c r="P186" i="5"/>
  <c r="Q186" i="5"/>
  <c r="R186" i="5"/>
  <c r="S186" i="5"/>
  <c r="T186" i="5"/>
  <c r="U186" i="5"/>
  <c r="V186" i="5"/>
  <c r="W186" i="5"/>
  <c r="Y186" i="5"/>
  <c r="Z186" i="5"/>
  <c r="AA186" i="5"/>
  <c r="AB186" i="5"/>
  <c r="AC186" i="5"/>
  <c r="AD186" i="5"/>
  <c r="AE186" i="5"/>
  <c r="AF186" i="5"/>
  <c r="AG186" i="5"/>
  <c r="AH186" i="5"/>
  <c r="F187" i="5"/>
  <c r="G187" i="5"/>
  <c r="H187" i="5"/>
  <c r="I187" i="5"/>
  <c r="J187" i="5"/>
  <c r="K187" i="5"/>
  <c r="L187" i="5"/>
  <c r="M187" i="5"/>
  <c r="N187" i="5"/>
  <c r="O187" i="5"/>
  <c r="P187" i="5"/>
  <c r="Q187" i="5"/>
  <c r="R187" i="5"/>
  <c r="S187" i="5"/>
  <c r="T187" i="5"/>
  <c r="U187" i="5"/>
  <c r="V187" i="5"/>
  <c r="W187" i="5"/>
  <c r="Y187" i="5"/>
  <c r="Z187" i="5"/>
  <c r="AA187" i="5"/>
  <c r="AB187" i="5"/>
  <c r="AC187" i="5"/>
  <c r="AD187" i="5"/>
  <c r="AE187" i="5"/>
  <c r="AF187" i="5"/>
  <c r="AG187" i="5"/>
  <c r="AH187" i="5"/>
  <c r="F188" i="5"/>
  <c r="G188" i="5"/>
  <c r="H188" i="5"/>
  <c r="I188" i="5"/>
  <c r="J188" i="5"/>
  <c r="K188" i="5"/>
  <c r="L188" i="5"/>
  <c r="M188" i="5"/>
  <c r="N188" i="5"/>
  <c r="O188" i="5"/>
  <c r="P188" i="5"/>
  <c r="Q188" i="5"/>
  <c r="R188" i="5"/>
  <c r="S188" i="5"/>
  <c r="T188" i="5"/>
  <c r="U188" i="5"/>
  <c r="V188" i="5"/>
  <c r="W188" i="5"/>
  <c r="Y188" i="5"/>
  <c r="Z188" i="5"/>
  <c r="AA188" i="5"/>
  <c r="AB188" i="5"/>
  <c r="AC188" i="5"/>
  <c r="AD188" i="5"/>
  <c r="AE188" i="5"/>
  <c r="AF188" i="5"/>
  <c r="AG188" i="5"/>
  <c r="AH188" i="5"/>
  <c r="F189" i="5"/>
  <c r="G189" i="5"/>
  <c r="H189" i="5"/>
  <c r="I189" i="5"/>
  <c r="J189" i="5"/>
  <c r="K189" i="5"/>
  <c r="L189" i="5"/>
  <c r="M189" i="5"/>
  <c r="N189" i="5"/>
  <c r="O189" i="5"/>
  <c r="P189" i="5"/>
  <c r="Q189" i="5"/>
  <c r="R189" i="5"/>
  <c r="S189" i="5"/>
  <c r="T189" i="5"/>
  <c r="U189" i="5"/>
  <c r="V189" i="5"/>
  <c r="W189" i="5"/>
  <c r="Y189" i="5"/>
  <c r="Z189" i="5"/>
  <c r="AA189" i="5"/>
  <c r="AB189" i="5"/>
  <c r="AC189" i="5"/>
  <c r="AD189" i="5"/>
  <c r="AE189" i="5"/>
  <c r="AF189" i="5"/>
  <c r="AG189" i="5"/>
  <c r="AH189" i="5"/>
  <c r="F190" i="5"/>
  <c r="G190" i="5"/>
  <c r="H190" i="5"/>
  <c r="I190" i="5"/>
  <c r="J190" i="5"/>
  <c r="K190" i="5"/>
  <c r="L190" i="5"/>
  <c r="M190" i="5"/>
  <c r="N190" i="5"/>
  <c r="O190" i="5"/>
  <c r="P190" i="5"/>
  <c r="Q190" i="5"/>
  <c r="R190" i="5"/>
  <c r="S190" i="5"/>
  <c r="T190" i="5"/>
  <c r="U190" i="5"/>
  <c r="V190" i="5"/>
  <c r="W190" i="5"/>
  <c r="Y190" i="5"/>
  <c r="Z190" i="5"/>
  <c r="AA190" i="5"/>
  <c r="AB190" i="5"/>
  <c r="AC190" i="5"/>
  <c r="AD190" i="5"/>
  <c r="AE190" i="5"/>
  <c r="AF190" i="5"/>
  <c r="AG190" i="5"/>
  <c r="AH190" i="5"/>
  <c r="F191" i="5"/>
  <c r="G191" i="5"/>
  <c r="H191" i="5"/>
  <c r="I191" i="5"/>
  <c r="J191" i="5"/>
  <c r="K191" i="5"/>
  <c r="L191" i="5"/>
  <c r="M191" i="5"/>
  <c r="N191" i="5"/>
  <c r="O191" i="5"/>
  <c r="P191" i="5"/>
  <c r="Q191" i="5"/>
  <c r="R191" i="5"/>
  <c r="S191" i="5"/>
  <c r="T191" i="5"/>
  <c r="U191" i="5"/>
  <c r="V191" i="5"/>
  <c r="W191" i="5"/>
  <c r="Y191" i="5"/>
  <c r="Z191" i="5"/>
  <c r="AA191" i="5"/>
  <c r="AB191" i="5"/>
  <c r="AC191" i="5"/>
  <c r="AD191" i="5"/>
  <c r="AE191" i="5"/>
  <c r="AF191" i="5"/>
  <c r="AG191" i="5"/>
  <c r="AH191" i="5"/>
  <c r="F192" i="5"/>
  <c r="G192" i="5"/>
  <c r="H192" i="5"/>
  <c r="I192" i="5"/>
  <c r="J192" i="5"/>
  <c r="K192" i="5"/>
  <c r="L192" i="5"/>
  <c r="M192" i="5"/>
  <c r="N192" i="5"/>
  <c r="O192" i="5"/>
  <c r="P192" i="5"/>
  <c r="Q192" i="5"/>
  <c r="R192" i="5"/>
  <c r="S192" i="5"/>
  <c r="T192" i="5"/>
  <c r="U192" i="5"/>
  <c r="V192" i="5"/>
  <c r="W192" i="5"/>
  <c r="Y192" i="5"/>
  <c r="Z192" i="5"/>
  <c r="AA192" i="5"/>
  <c r="AB192" i="5"/>
  <c r="AC192" i="5"/>
  <c r="AD192" i="5"/>
  <c r="AE192" i="5"/>
  <c r="AF192" i="5"/>
  <c r="AG192" i="5"/>
  <c r="AH192" i="5"/>
  <c r="F193" i="5"/>
  <c r="G193" i="5"/>
  <c r="H193" i="5"/>
  <c r="I193" i="5"/>
  <c r="J193" i="5"/>
  <c r="K193" i="5"/>
  <c r="L193" i="5"/>
  <c r="M193" i="5"/>
  <c r="N193" i="5"/>
  <c r="O193" i="5"/>
  <c r="P193" i="5"/>
  <c r="Q193" i="5"/>
  <c r="R193" i="5"/>
  <c r="S193" i="5"/>
  <c r="T193" i="5"/>
  <c r="U193" i="5"/>
  <c r="V193" i="5"/>
  <c r="W193" i="5"/>
  <c r="Y193" i="5"/>
  <c r="Z193" i="5"/>
  <c r="AA193" i="5"/>
  <c r="AB193" i="5"/>
  <c r="AC193" i="5"/>
  <c r="AD193" i="5"/>
  <c r="AE193" i="5"/>
  <c r="AF193" i="5"/>
  <c r="AG193" i="5"/>
  <c r="AH193" i="5"/>
  <c r="F194" i="5"/>
  <c r="G194" i="5"/>
  <c r="H194" i="5"/>
  <c r="I194" i="5"/>
  <c r="J194" i="5"/>
  <c r="K194" i="5"/>
  <c r="L194" i="5"/>
  <c r="M194" i="5"/>
  <c r="N194" i="5"/>
  <c r="O194" i="5"/>
  <c r="P194" i="5"/>
  <c r="Q194" i="5"/>
  <c r="R194" i="5"/>
  <c r="S194" i="5"/>
  <c r="T194" i="5"/>
  <c r="U194" i="5"/>
  <c r="V194" i="5"/>
  <c r="W194" i="5"/>
  <c r="Y194" i="5"/>
  <c r="Z194" i="5"/>
  <c r="AA194" i="5"/>
  <c r="AB194" i="5"/>
  <c r="AC194" i="5"/>
  <c r="AD194" i="5"/>
  <c r="AE194" i="5"/>
  <c r="AF194" i="5"/>
  <c r="AG194" i="5"/>
  <c r="AH194" i="5"/>
  <c r="F195" i="5"/>
  <c r="G195" i="5"/>
  <c r="H195" i="5"/>
  <c r="I195" i="5"/>
  <c r="J195" i="5"/>
  <c r="K195" i="5"/>
  <c r="L195" i="5"/>
  <c r="M195" i="5"/>
  <c r="N195" i="5"/>
  <c r="O195" i="5"/>
  <c r="P195" i="5"/>
  <c r="Q195" i="5"/>
  <c r="R195" i="5"/>
  <c r="S195" i="5"/>
  <c r="T195" i="5"/>
  <c r="U195" i="5"/>
  <c r="V195" i="5"/>
  <c r="W195" i="5"/>
  <c r="Y195" i="5"/>
  <c r="Z195" i="5"/>
  <c r="AA195" i="5"/>
  <c r="AB195" i="5"/>
  <c r="AC195" i="5"/>
  <c r="AD195" i="5"/>
  <c r="AE195" i="5"/>
  <c r="AF195" i="5"/>
  <c r="AG195" i="5"/>
  <c r="AH195" i="5"/>
  <c r="F196" i="5"/>
  <c r="G196" i="5"/>
  <c r="H196" i="5"/>
  <c r="I196" i="5"/>
  <c r="J196" i="5"/>
  <c r="K196" i="5"/>
  <c r="L196" i="5"/>
  <c r="M196" i="5"/>
  <c r="N196" i="5"/>
  <c r="O196" i="5"/>
  <c r="P196" i="5"/>
  <c r="Q196" i="5"/>
  <c r="R196" i="5"/>
  <c r="S196" i="5"/>
  <c r="T196" i="5"/>
  <c r="U196" i="5"/>
  <c r="V196" i="5"/>
  <c r="W196" i="5"/>
  <c r="Y196" i="5"/>
  <c r="Z196" i="5"/>
  <c r="AA196" i="5"/>
  <c r="AB196" i="5"/>
  <c r="AC196" i="5"/>
  <c r="AD196" i="5"/>
  <c r="AE196" i="5"/>
  <c r="AF196" i="5"/>
  <c r="AG196" i="5"/>
  <c r="AH196" i="5"/>
  <c r="F197" i="5"/>
  <c r="G197" i="5"/>
  <c r="H197" i="5"/>
  <c r="I197" i="5"/>
  <c r="J197" i="5"/>
  <c r="K197" i="5"/>
  <c r="L197" i="5"/>
  <c r="M197" i="5"/>
  <c r="N197" i="5"/>
  <c r="O197" i="5"/>
  <c r="P197" i="5"/>
  <c r="Q197" i="5"/>
  <c r="R197" i="5"/>
  <c r="S197" i="5"/>
  <c r="T197" i="5"/>
  <c r="U197" i="5"/>
  <c r="V197" i="5"/>
  <c r="W197" i="5"/>
  <c r="Y197" i="5"/>
  <c r="Z197" i="5"/>
  <c r="AA197" i="5"/>
  <c r="AB197" i="5"/>
  <c r="AC197" i="5"/>
  <c r="AD197" i="5"/>
  <c r="AE197" i="5"/>
  <c r="AF197" i="5"/>
  <c r="AG197" i="5"/>
  <c r="AH197" i="5"/>
  <c r="F198" i="5"/>
  <c r="G198" i="5"/>
  <c r="H198" i="5"/>
  <c r="I198" i="5"/>
  <c r="J198" i="5"/>
  <c r="K198" i="5"/>
  <c r="L198" i="5"/>
  <c r="M198" i="5"/>
  <c r="N198" i="5"/>
  <c r="O198" i="5"/>
  <c r="P198" i="5"/>
  <c r="Q198" i="5"/>
  <c r="R198" i="5"/>
  <c r="S198" i="5"/>
  <c r="T198" i="5"/>
  <c r="U198" i="5"/>
  <c r="V198" i="5"/>
  <c r="W198" i="5"/>
  <c r="Y198" i="5"/>
  <c r="Z198" i="5"/>
  <c r="AA198" i="5"/>
  <c r="AB198" i="5"/>
  <c r="AC198" i="5"/>
  <c r="AD198" i="5"/>
  <c r="AE198" i="5"/>
  <c r="AF198" i="5"/>
  <c r="AG198" i="5"/>
  <c r="AH198" i="5"/>
  <c r="F199" i="5"/>
  <c r="G199" i="5"/>
  <c r="H199" i="5"/>
  <c r="I199" i="5"/>
  <c r="J199" i="5"/>
  <c r="K199" i="5"/>
  <c r="L199" i="5"/>
  <c r="M199" i="5"/>
  <c r="N199" i="5"/>
  <c r="O199" i="5"/>
  <c r="P199" i="5"/>
  <c r="Q199" i="5"/>
  <c r="R199" i="5"/>
  <c r="S199" i="5"/>
  <c r="T199" i="5"/>
  <c r="U199" i="5"/>
  <c r="V199" i="5"/>
  <c r="W199" i="5"/>
  <c r="Y199" i="5"/>
  <c r="Z199" i="5"/>
  <c r="AA199" i="5"/>
  <c r="AB199" i="5"/>
  <c r="AC199" i="5"/>
  <c r="AD199" i="5"/>
  <c r="AE199" i="5"/>
  <c r="AF199" i="5"/>
  <c r="AG199" i="5"/>
  <c r="AH199" i="5"/>
  <c r="F200" i="5"/>
  <c r="G200" i="5"/>
  <c r="H200" i="5"/>
  <c r="I200" i="5"/>
  <c r="J200" i="5"/>
  <c r="K200" i="5"/>
  <c r="L200" i="5"/>
  <c r="M200" i="5"/>
  <c r="N200" i="5"/>
  <c r="O200" i="5"/>
  <c r="P200" i="5"/>
  <c r="Q200" i="5"/>
  <c r="R200" i="5"/>
  <c r="S200" i="5"/>
  <c r="T200" i="5"/>
  <c r="U200" i="5"/>
  <c r="V200" i="5"/>
  <c r="W200" i="5"/>
  <c r="Y200" i="5"/>
  <c r="Z200" i="5"/>
  <c r="AA200" i="5"/>
  <c r="AB200" i="5"/>
  <c r="AC200" i="5"/>
  <c r="AD200" i="5"/>
  <c r="AE200" i="5"/>
  <c r="AF200" i="5"/>
  <c r="AG200" i="5"/>
  <c r="AH200" i="5"/>
  <c r="F201" i="5"/>
  <c r="G201" i="5"/>
  <c r="H201" i="5"/>
  <c r="I201" i="5"/>
  <c r="J201" i="5"/>
  <c r="K201" i="5"/>
  <c r="L201" i="5"/>
  <c r="M201" i="5"/>
  <c r="N201" i="5"/>
  <c r="O201" i="5"/>
  <c r="P201" i="5"/>
  <c r="Q201" i="5"/>
  <c r="R201" i="5"/>
  <c r="S201" i="5"/>
  <c r="T201" i="5"/>
  <c r="U201" i="5"/>
  <c r="V201" i="5"/>
  <c r="W201" i="5"/>
  <c r="Y201" i="5"/>
  <c r="Z201" i="5"/>
  <c r="AA201" i="5"/>
  <c r="AB201" i="5"/>
  <c r="AC201" i="5"/>
  <c r="AD201" i="5"/>
  <c r="AE201" i="5"/>
  <c r="AF201" i="5"/>
  <c r="AG201" i="5"/>
  <c r="AH201" i="5"/>
  <c r="F202" i="5"/>
  <c r="G202" i="5"/>
  <c r="H202" i="5"/>
  <c r="I202" i="5"/>
  <c r="J202" i="5"/>
  <c r="K202" i="5"/>
  <c r="L202" i="5"/>
  <c r="M202" i="5"/>
  <c r="N202" i="5"/>
  <c r="O202" i="5"/>
  <c r="P202" i="5"/>
  <c r="Q202" i="5"/>
  <c r="R202" i="5"/>
  <c r="S202" i="5"/>
  <c r="T202" i="5"/>
  <c r="U202" i="5"/>
  <c r="V202" i="5"/>
  <c r="W202" i="5"/>
  <c r="Y202" i="5"/>
  <c r="Z202" i="5"/>
  <c r="AA202" i="5"/>
  <c r="AB202" i="5"/>
  <c r="AC202" i="5"/>
  <c r="AD202" i="5"/>
  <c r="AE202" i="5"/>
  <c r="AF202" i="5"/>
  <c r="AG202" i="5"/>
  <c r="AH202" i="5"/>
  <c r="F203" i="5"/>
  <c r="G203" i="5"/>
  <c r="H203" i="5"/>
  <c r="I203" i="5"/>
  <c r="J203" i="5"/>
  <c r="K203" i="5"/>
  <c r="L203" i="5"/>
  <c r="M203" i="5"/>
  <c r="N203" i="5"/>
  <c r="O203" i="5"/>
  <c r="P203" i="5"/>
  <c r="Q203" i="5"/>
  <c r="R203" i="5"/>
  <c r="S203" i="5"/>
  <c r="T203" i="5"/>
  <c r="U203" i="5"/>
  <c r="V203" i="5"/>
  <c r="W203" i="5"/>
  <c r="Y203" i="5"/>
  <c r="Z203" i="5"/>
  <c r="AA203" i="5"/>
  <c r="AB203" i="5"/>
  <c r="AC203" i="5"/>
  <c r="AD203" i="5"/>
  <c r="AE203" i="5"/>
  <c r="AF203" i="5"/>
  <c r="AG203" i="5"/>
  <c r="AH203" i="5"/>
  <c r="F204" i="5"/>
  <c r="G204" i="5"/>
  <c r="H204" i="5"/>
  <c r="I204" i="5"/>
  <c r="J204" i="5"/>
  <c r="K204" i="5"/>
  <c r="L204" i="5"/>
  <c r="M204" i="5"/>
  <c r="N204" i="5"/>
  <c r="O204" i="5"/>
  <c r="P204" i="5"/>
  <c r="Q204" i="5"/>
  <c r="R204" i="5"/>
  <c r="S204" i="5"/>
  <c r="T204" i="5"/>
  <c r="U204" i="5"/>
  <c r="V204" i="5"/>
  <c r="W204" i="5"/>
  <c r="Y204" i="5"/>
  <c r="Z204" i="5"/>
  <c r="AA204" i="5"/>
  <c r="AB204" i="5"/>
  <c r="AC204" i="5"/>
  <c r="AD204" i="5"/>
  <c r="AE204" i="5"/>
  <c r="AF204" i="5"/>
  <c r="AG204" i="5"/>
  <c r="AH204" i="5"/>
  <c r="F205" i="5"/>
  <c r="G205" i="5"/>
  <c r="H205" i="5"/>
  <c r="I205" i="5"/>
  <c r="J205" i="5"/>
  <c r="K205" i="5"/>
  <c r="L205" i="5"/>
  <c r="M205" i="5"/>
  <c r="N205" i="5"/>
  <c r="O205" i="5"/>
  <c r="P205" i="5"/>
  <c r="Q205" i="5"/>
  <c r="R205" i="5"/>
  <c r="S205" i="5"/>
  <c r="T205" i="5"/>
  <c r="U205" i="5"/>
  <c r="V205" i="5"/>
  <c r="W205" i="5"/>
  <c r="Y205" i="5"/>
  <c r="Z205" i="5"/>
  <c r="AA205" i="5"/>
  <c r="AB205" i="5"/>
  <c r="AC205" i="5"/>
  <c r="AD205" i="5"/>
  <c r="AE205" i="5"/>
  <c r="AF205" i="5"/>
  <c r="AG205" i="5"/>
  <c r="AH205" i="5"/>
  <c r="F206" i="5"/>
  <c r="G206" i="5"/>
  <c r="H206" i="5"/>
  <c r="I206" i="5"/>
  <c r="J206" i="5"/>
  <c r="K206" i="5"/>
  <c r="L206" i="5"/>
  <c r="M206" i="5"/>
  <c r="N206" i="5"/>
  <c r="O206" i="5"/>
  <c r="P206" i="5"/>
  <c r="Q206" i="5"/>
  <c r="R206" i="5"/>
  <c r="S206" i="5"/>
  <c r="T206" i="5"/>
  <c r="U206" i="5"/>
  <c r="V206" i="5"/>
  <c r="W206" i="5"/>
  <c r="Y206" i="5"/>
  <c r="Z206" i="5"/>
  <c r="AA206" i="5"/>
  <c r="AB206" i="5"/>
  <c r="AC206" i="5"/>
  <c r="AD206" i="5"/>
  <c r="AE206" i="5"/>
  <c r="AF206" i="5"/>
  <c r="AG206" i="5"/>
  <c r="AH206" i="5"/>
  <c r="F207" i="5"/>
  <c r="G207" i="5"/>
  <c r="H207" i="5"/>
  <c r="I207" i="5"/>
  <c r="J207" i="5"/>
  <c r="K207" i="5"/>
  <c r="L207" i="5"/>
  <c r="M207" i="5"/>
  <c r="N207" i="5"/>
  <c r="O207" i="5"/>
  <c r="P207" i="5"/>
  <c r="Q207" i="5"/>
  <c r="R207" i="5"/>
  <c r="S207" i="5"/>
  <c r="T207" i="5"/>
  <c r="U207" i="5"/>
  <c r="V207" i="5"/>
  <c r="W207" i="5"/>
  <c r="Y207" i="5"/>
  <c r="Z207" i="5"/>
  <c r="AA207" i="5"/>
  <c r="AB207" i="5"/>
  <c r="AC207" i="5"/>
  <c r="AD207" i="5"/>
  <c r="AE207" i="5"/>
  <c r="AF207" i="5"/>
  <c r="AG207" i="5"/>
  <c r="AH207" i="5"/>
  <c r="F208" i="5"/>
  <c r="G208" i="5"/>
  <c r="H208" i="5"/>
  <c r="I208" i="5"/>
  <c r="J208" i="5"/>
  <c r="K208" i="5"/>
  <c r="L208" i="5"/>
  <c r="M208" i="5"/>
  <c r="N208" i="5"/>
  <c r="O208" i="5"/>
  <c r="P208" i="5"/>
  <c r="Q208" i="5"/>
  <c r="R208" i="5"/>
  <c r="S208" i="5"/>
  <c r="T208" i="5"/>
  <c r="U208" i="5"/>
  <c r="V208" i="5"/>
  <c r="W208" i="5"/>
  <c r="Y208" i="5"/>
  <c r="Z208" i="5"/>
  <c r="AA208" i="5"/>
  <c r="AB208" i="5"/>
  <c r="AC208" i="5"/>
  <c r="AD208" i="5"/>
  <c r="AE208" i="5"/>
  <c r="AF208" i="5"/>
  <c r="AG208" i="5"/>
  <c r="AH208" i="5"/>
  <c r="F209" i="5"/>
  <c r="G209" i="5"/>
  <c r="H209" i="5"/>
  <c r="I209" i="5"/>
  <c r="J209" i="5"/>
  <c r="K209" i="5"/>
  <c r="L209" i="5"/>
  <c r="M209" i="5"/>
  <c r="N209" i="5"/>
  <c r="O209" i="5"/>
  <c r="P209" i="5"/>
  <c r="Q209" i="5"/>
  <c r="R209" i="5"/>
  <c r="S209" i="5"/>
  <c r="T209" i="5"/>
  <c r="U209" i="5"/>
  <c r="V209" i="5"/>
  <c r="W209" i="5"/>
  <c r="Y209" i="5"/>
  <c r="Z209" i="5"/>
  <c r="AA209" i="5"/>
  <c r="AB209" i="5"/>
  <c r="AC209" i="5"/>
  <c r="AD209" i="5"/>
  <c r="AE209" i="5"/>
  <c r="AF209" i="5"/>
  <c r="AG209" i="5"/>
  <c r="AH209" i="5"/>
  <c r="F210" i="5"/>
  <c r="G210" i="5"/>
  <c r="H210" i="5"/>
  <c r="I210" i="5"/>
  <c r="J210" i="5"/>
  <c r="K210" i="5"/>
  <c r="L210" i="5"/>
  <c r="M210" i="5"/>
  <c r="N210" i="5"/>
  <c r="O210" i="5"/>
  <c r="P210" i="5"/>
  <c r="Q210" i="5"/>
  <c r="R210" i="5"/>
  <c r="S210" i="5"/>
  <c r="T210" i="5"/>
  <c r="U210" i="5"/>
  <c r="V210" i="5"/>
  <c r="W210" i="5"/>
  <c r="Y210" i="5"/>
  <c r="Z210" i="5"/>
  <c r="AA210" i="5"/>
  <c r="AB210" i="5"/>
  <c r="AC210" i="5"/>
  <c r="AD210" i="5"/>
  <c r="AE210" i="5"/>
  <c r="AF210" i="5"/>
  <c r="AG210" i="5"/>
  <c r="AH210" i="5"/>
  <c r="F211" i="5"/>
  <c r="G211" i="5"/>
  <c r="H211" i="5"/>
  <c r="I211" i="5"/>
  <c r="J211" i="5"/>
  <c r="K211" i="5"/>
  <c r="L211" i="5"/>
  <c r="M211" i="5"/>
  <c r="N211" i="5"/>
  <c r="O211" i="5"/>
  <c r="P211" i="5"/>
  <c r="Q211" i="5"/>
  <c r="R211" i="5"/>
  <c r="S211" i="5"/>
  <c r="T211" i="5"/>
  <c r="U211" i="5"/>
  <c r="V211" i="5"/>
  <c r="W211" i="5"/>
  <c r="Y211" i="5"/>
  <c r="Z211" i="5"/>
  <c r="AA211" i="5"/>
  <c r="AB211" i="5"/>
  <c r="AC211" i="5"/>
  <c r="AD211" i="5"/>
  <c r="AE211" i="5"/>
  <c r="AF211" i="5"/>
  <c r="AG211" i="5"/>
  <c r="AH211" i="5"/>
  <c r="F212" i="5"/>
  <c r="G212" i="5"/>
  <c r="H212" i="5"/>
  <c r="I212" i="5"/>
  <c r="J212" i="5"/>
  <c r="K212" i="5"/>
  <c r="L212" i="5"/>
  <c r="M212" i="5"/>
  <c r="N212" i="5"/>
  <c r="O212" i="5"/>
  <c r="P212" i="5"/>
  <c r="Q212" i="5"/>
  <c r="R212" i="5"/>
  <c r="S212" i="5"/>
  <c r="T212" i="5"/>
  <c r="U212" i="5"/>
  <c r="V212" i="5"/>
  <c r="W212" i="5"/>
  <c r="Y212" i="5"/>
  <c r="Z212" i="5"/>
  <c r="AA212" i="5"/>
  <c r="AB212" i="5"/>
  <c r="AC212" i="5"/>
  <c r="AD212" i="5"/>
  <c r="AE212" i="5"/>
  <c r="AF212" i="5"/>
  <c r="AG212" i="5"/>
  <c r="AH212" i="5"/>
  <c r="F213" i="5"/>
  <c r="G213" i="5"/>
  <c r="H213" i="5"/>
  <c r="I213" i="5"/>
  <c r="J213" i="5"/>
  <c r="K213" i="5"/>
  <c r="L213" i="5"/>
  <c r="M213" i="5"/>
  <c r="N213" i="5"/>
  <c r="O213" i="5"/>
  <c r="P213" i="5"/>
  <c r="Q213" i="5"/>
  <c r="R213" i="5"/>
  <c r="S213" i="5"/>
  <c r="T213" i="5"/>
  <c r="U213" i="5"/>
  <c r="V213" i="5"/>
  <c r="W213" i="5"/>
  <c r="Y213" i="5"/>
  <c r="Z213" i="5"/>
  <c r="AA213" i="5"/>
  <c r="AB213" i="5"/>
  <c r="AC213" i="5"/>
  <c r="AD213" i="5"/>
  <c r="AE213" i="5"/>
  <c r="AF213" i="5"/>
  <c r="AG213" i="5"/>
  <c r="AH213" i="5"/>
  <c r="F214" i="5"/>
  <c r="G214" i="5"/>
  <c r="H214" i="5"/>
  <c r="I214" i="5"/>
  <c r="J214" i="5"/>
  <c r="K214" i="5"/>
  <c r="L214" i="5"/>
  <c r="M214" i="5"/>
  <c r="N214" i="5"/>
  <c r="O214" i="5"/>
  <c r="P214" i="5"/>
  <c r="Q214" i="5"/>
  <c r="R214" i="5"/>
  <c r="S214" i="5"/>
  <c r="T214" i="5"/>
  <c r="U214" i="5"/>
  <c r="V214" i="5"/>
  <c r="W214" i="5"/>
  <c r="Y214" i="5"/>
  <c r="Z214" i="5"/>
  <c r="AA214" i="5"/>
  <c r="AB214" i="5"/>
  <c r="AC214" i="5"/>
  <c r="AD214" i="5"/>
  <c r="AE214" i="5"/>
  <c r="AF214" i="5"/>
  <c r="AG214" i="5"/>
  <c r="AH214" i="5"/>
  <c r="F215" i="5"/>
  <c r="G215" i="5"/>
  <c r="H215" i="5"/>
  <c r="I215" i="5"/>
  <c r="J215" i="5"/>
  <c r="K215" i="5"/>
  <c r="L215" i="5"/>
  <c r="M215" i="5"/>
  <c r="N215" i="5"/>
  <c r="O215" i="5"/>
  <c r="P215" i="5"/>
  <c r="Q215" i="5"/>
  <c r="R215" i="5"/>
  <c r="S215" i="5"/>
  <c r="T215" i="5"/>
  <c r="U215" i="5"/>
  <c r="V215" i="5"/>
  <c r="W215" i="5"/>
  <c r="Y215" i="5"/>
  <c r="Z215" i="5"/>
  <c r="AA215" i="5"/>
  <c r="AB215" i="5"/>
  <c r="AC215" i="5"/>
  <c r="AD215" i="5"/>
  <c r="AE215" i="5"/>
  <c r="AF215" i="5"/>
  <c r="AG215" i="5"/>
  <c r="AH215" i="5"/>
  <c r="F216" i="5"/>
  <c r="G216" i="5"/>
  <c r="H216" i="5"/>
  <c r="I216" i="5"/>
  <c r="J216" i="5"/>
  <c r="K216" i="5"/>
  <c r="L216" i="5"/>
  <c r="M216" i="5"/>
  <c r="N216" i="5"/>
  <c r="O216" i="5"/>
  <c r="P216" i="5"/>
  <c r="Q216" i="5"/>
  <c r="R216" i="5"/>
  <c r="S216" i="5"/>
  <c r="T216" i="5"/>
  <c r="U216" i="5"/>
  <c r="V216" i="5"/>
  <c r="W216" i="5"/>
  <c r="Y216" i="5"/>
  <c r="Z216" i="5"/>
  <c r="AA216" i="5"/>
  <c r="AB216" i="5"/>
  <c r="AC216" i="5"/>
  <c r="AD216" i="5"/>
  <c r="AE216" i="5"/>
  <c r="AF216" i="5"/>
  <c r="AG216" i="5"/>
  <c r="AH216" i="5"/>
  <c r="F217" i="5"/>
  <c r="G217" i="5"/>
  <c r="H217" i="5"/>
  <c r="I217" i="5"/>
  <c r="J217" i="5"/>
  <c r="K217" i="5"/>
  <c r="L217" i="5"/>
  <c r="M217" i="5"/>
  <c r="N217" i="5"/>
  <c r="O217" i="5"/>
  <c r="P217" i="5"/>
  <c r="Q217" i="5"/>
  <c r="R217" i="5"/>
  <c r="S217" i="5"/>
  <c r="T217" i="5"/>
  <c r="U217" i="5"/>
  <c r="V217" i="5"/>
  <c r="W217" i="5"/>
  <c r="Y217" i="5"/>
  <c r="Z217" i="5"/>
  <c r="AA217" i="5"/>
  <c r="AB217" i="5"/>
  <c r="AC217" i="5"/>
  <c r="AD217" i="5"/>
  <c r="AE217" i="5"/>
  <c r="AF217" i="5"/>
  <c r="AG217" i="5"/>
  <c r="AH217" i="5"/>
  <c r="F218" i="5"/>
  <c r="G218" i="5"/>
  <c r="H218" i="5"/>
  <c r="I218" i="5"/>
  <c r="J218" i="5"/>
  <c r="K218" i="5"/>
  <c r="L218" i="5"/>
  <c r="M218" i="5"/>
  <c r="N218" i="5"/>
  <c r="O218" i="5"/>
  <c r="P218" i="5"/>
  <c r="Q218" i="5"/>
  <c r="R218" i="5"/>
  <c r="S218" i="5"/>
  <c r="T218" i="5"/>
  <c r="U218" i="5"/>
  <c r="V218" i="5"/>
  <c r="W218" i="5"/>
  <c r="Y218" i="5"/>
  <c r="Z218" i="5"/>
  <c r="AA218" i="5"/>
  <c r="AB218" i="5"/>
  <c r="AC218" i="5"/>
  <c r="AD218" i="5"/>
  <c r="AE218" i="5"/>
  <c r="AF218" i="5"/>
  <c r="AG218" i="5"/>
  <c r="AH218" i="5"/>
  <c r="F219" i="5"/>
  <c r="G219" i="5"/>
  <c r="H219" i="5"/>
  <c r="I219" i="5"/>
  <c r="J219" i="5"/>
  <c r="K219" i="5"/>
  <c r="L219" i="5"/>
  <c r="M219" i="5"/>
  <c r="N219" i="5"/>
  <c r="O219" i="5"/>
  <c r="P219" i="5"/>
  <c r="Q219" i="5"/>
  <c r="R219" i="5"/>
  <c r="S219" i="5"/>
  <c r="T219" i="5"/>
  <c r="U219" i="5"/>
  <c r="V219" i="5"/>
  <c r="W219" i="5"/>
  <c r="Y219" i="5"/>
  <c r="Z219" i="5"/>
  <c r="AA219" i="5"/>
  <c r="AB219" i="5"/>
  <c r="AC219" i="5"/>
  <c r="AD219" i="5"/>
  <c r="AE219" i="5"/>
  <c r="AF219" i="5"/>
  <c r="AG219" i="5"/>
  <c r="AH219" i="5"/>
  <c r="F220" i="5"/>
  <c r="G220" i="5"/>
  <c r="H220" i="5"/>
  <c r="I220" i="5"/>
  <c r="J220" i="5"/>
  <c r="K220" i="5"/>
  <c r="L220" i="5"/>
  <c r="M220" i="5"/>
  <c r="N220" i="5"/>
  <c r="O220" i="5"/>
  <c r="P220" i="5"/>
  <c r="Q220" i="5"/>
  <c r="R220" i="5"/>
  <c r="S220" i="5"/>
  <c r="T220" i="5"/>
  <c r="U220" i="5"/>
  <c r="V220" i="5"/>
  <c r="W220" i="5"/>
  <c r="Y220" i="5"/>
  <c r="Z220" i="5"/>
  <c r="AA220" i="5"/>
  <c r="AB220" i="5"/>
  <c r="AC220" i="5"/>
  <c r="AD220" i="5"/>
  <c r="AE220" i="5"/>
  <c r="AF220" i="5"/>
  <c r="AG220" i="5"/>
  <c r="AH220" i="5"/>
  <c r="F221" i="5"/>
  <c r="G221" i="5"/>
  <c r="H221" i="5"/>
  <c r="I221" i="5"/>
  <c r="J221" i="5"/>
  <c r="K221" i="5"/>
  <c r="L221" i="5"/>
  <c r="M221" i="5"/>
  <c r="N221" i="5"/>
  <c r="O221" i="5"/>
  <c r="P221" i="5"/>
  <c r="Q221" i="5"/>
  <c r="R221" i="5"/>
  <c r="S221" i="5"/>
  <c r="T221" i="5"/>
  <c r="U221" i="5"/>
  <c r="V221" i="5"/>
  <c r="W221" i="5"/>
  <c r="Y221" i="5"/>
  <c r="Z221" i="5"/>
  <c r="AA221" i="5"/>
  <c r="AB221" i="5"/>
  <c r="AC221" i="5"/>
  <c r="AD221" i="5"/>
  <c r="AE221" i="5"/>
  <c r="AF221" i="5"/>
  <c r="AG221" i="5"/>
  <c r="AH221" i="5"/>
  <c r="F222" i="5"/>
  <c r="G222" i="5"/>
  <c r="H222" i="5"/>
  <c r="I222" i="5"/>
  <c r="J222" i="5"/>
  <c r="K222" i="5"/>
  <c r="L222" i="5"/>
  <c r="M222" i="5"/>
  <c r="N222" i="5"/>
  <c r="O222" i="5"/>
  <c r="P222" i="5"/>
  <c r="Q222" i="5"/>
  <c r="R222" i="5"/>
  <c r="S222" i="5"/>
  <c r="T222" i="5"/>
  <c r="U222" i="5"/>
  <c r="V222" i="5"/>
  <c r="W222" i="5"/>
  <c r="Y222" i="5"/>
  <c r="Z222" i="5"/>
  <c r="AA222" i="5"/>
  <c r="AB222" i="5"/>
  <c r="AC222" i="5"/>
  <c r="AD222" i="5"/>
  <c r="AE222" i="5"/>
  <c r="AF222" i="5"/>
  <c r="AG222" i="5"/>
  <c r="AH222" i="5"/>
  <c r="F223" i="5"/>
  <c r="G223" i="5"/>
  <c r="H223" i="5"/>
  <c r="I223" i="5"/>
  <c r="J223" i="5"/>
  <c r="K223" i="5"/>
  <c r="L223" i="5"/>
  <c r="M223" i="5"/>
  <c r="N223" i="5"/>
  <c r="O223" i="5"/>
  <c r="P223" i="5"/>
  <c r="Q223" i="5"/>
  <c r="R223" i="5"/>
  <c r="S223" i="5"/>
  <c r="T223" i="5"/>
  <c r="U223" i="5"/>
  <c r="V223" i="5"/>
  <c r="W223" i="5"/>
  <c r="Y223" i="5"/>
  <c r="Z223" i="5"/>
  <c r="AA223" i="5"/>
  <c r="AB223" i="5"/>
  <c r="AC223" i="5"/>
  <c r="AD223" i="5"/>
  <c r="AE223" i="5"/>
  <c r="AF223" i="5"/>
  <c r="AG223" i="5"/>
  <c r="AH223" i="5"/>
  <c r="F224" i="5"/>
  <c r="G224" i="5"/>
  <c r="H224" i="5"/>
  <c r="I224" i="5"/>
  <c r="J224" i="5"/>
  <c r="K224" i="5"/>
  <c r="L224" i="5"/>
  <c r="M224" i="5"/>
  <c r="N224" i="5"/>
  <c r="O224" i="5"/>
  <c r="P224" i="5"/>
  <c r="Q224" i="5"/>
  <c r="R224" i="5"/>
  <c r="S224" i="5"/>
  <c r="T224" i="5"/>
  <c r="U224" i="5"/>
  <c r="V224" i="5"/>
  <c r="W224" i="5"/>
  <c r="Y224" i="5"/>
  <c r="Z224" i="5"/>
  <c r="AA224" i="5"/>
  <c r="AB224" i="5"/>
  <c r="AC224" i="5"/>
  <c r="AD224" i="5"/>
  <c r="AE224" i="5"/>
  <c r="AF224" i="5"/>
  <c r="AG224" i="5"/>
  <c r="AH224" i="5"/>
  <c r="F225" i="5"/>
  <c r="G225" i="5"/>
  <c r="H225" i="5"/>
  <c r="I225" i="5"/>
  <c r="J225" i="5"/>
  <c r="K225" i="5"/>
  <c r="L225" i="5"/>
  <c r="M225" i="5"/>
  <c r="N225" i="5"/>
  <c r="O225" i="5"/>
  <c r="P225" i="5"/>
  <c r="Q225" i="5"/>
  <c r="R225" i="5"/>
  <c r="S225" i="5"/>
  <c r="T225" i="5"/>
  <c r="U225" i="5"/>
  <c r="V225" i="5"/>
  <c r="W225" i="5"/>
  <c r="Y225" i="5"/>
  <c r="Z225" i="5"/>
  <c r="AA225" i="5"/>
  <c r="AB225" i="5"/>
  <c r="AC225" i="5"/>
  <c r="AD225" i="5"/>
  <c r="AE225" i="5"/>
  <c r="AF225" i="5"/>
  <c r="AG225" i="5"/>
  <c r="AH225" i="5"/>
  <c r="F226" i="5"/>
  <c r="G226" i="5"/>
  <c r="H226" i="5"/>
  <c r="I226" i="5"/>
  <c r="J226" i="5"/>
  <c r="K226" i="5"/>
  <c r="L226" i="5"/>
  <c r="M226" i="5"/>
  <c r="N226" i="5"/>
  <c r="O226" i="5"/>
  <c r="P226" i="5"/>
  <c r="Q226" i="5"/>
  <c r="R226" i="5"/>
  <c r="S226" i="5"/>
  <c r="T226" i="5"/>
  <c r="U226" i="5"/>
  <c r="V226" i="5"/>
  <c r="W226" i="5"/>
  <c r="Y226" i="5"/>
  <c r="Z226" i="5"/>
  <c r="AA226" i="5"/>
  <c r="AB226" i="5"/>
  <c r="AC226" i="5"/>
  <c r="AD226" i="5"/>
  <c r="AE226" i="5"/>
  <c r="AF226" i="5"/>
  <c r="AG226" i="5"/>
  <c r="AH226" i="5"/>
  <c r="F227" i="5"/>
  <c r="G227" i="5"/>
  <c r="H227" i="5"/>
  <c r="I227" i="5"/>
  <c r="J227" i="5"/>
  <c r="K227" i="5"/>
  <c r="L227" i="5"/>
  <c r="M227" i="5"/>
  <c r="N227" i="5"/>
  <c r="O227" i="5"/>
  <c r="P227" i="5"/>
  <c r="Q227" i="5"/>
  <c r="R227" i="5"/>
  <c r="S227" i="5"/>
  <c r="T227" i="5"/>
  <c r="U227" i="5"/>
  <c r="V227" i="5"/>
  <c r="W227" i="5"/>
  <c r="Y227" i="5"/>
  <c r="Z227" i="5"/>
  <c r="AA227" i="5"/>
  <c r="AB227" i="5"/>
  <c r="AC227" i="5"/>
  <c r="AD227" i="5"/>
  <c r="AE227" i="5"/>
  <c r="AF227" i="5"/>
  <c r="AG227" i="5"/>
  <c r="AH227" i="5"/>
  <c r="F228" i="5"/>
  <c r="G228" i="5"/>
  <c r="H228" i="5"/>
  <c r="I228" i="5"/>
  <c r="J228" i="5"/>
  <c r="K228" i="5"/>
  <c r="L228" i="5"/>
  <c r="M228" i="5"/>
  <c r="N228" i="5"/>
  <c r="O228" i="5"/>
  <c r="P228" i="5"/>
  <c r="Q228" i="5"/>
  <c r="R228" i="5"/>
  <c r="S228" i="5"/>
  <c r="T228" i="5"/>
  <c r="U228" i="5"/>
  <c r="V228" i="5"/>
  <c r="W228" i="5"/>
  <c r="Y228" i="5"/>
  <c r="Z228" i="5"/>
  <c r="AA228" i="5"/>
  <c r="AB228" i="5"/>
  <c r="AC228" i="5"/>
  <c r="AD228" i="5"/>
  <c r="AE228" i="5"/>
  <c r="AF228" i="5"/>
  <c r="AG228" i="5"/>
  <c r="AH228" i="5"/>
  <c r="F229" i="5"/>
  <c r="G229" i="5"/>
  <c r="H229" i="5"/>
  <c r="I229" i="5"/>
  <c r="J229" i="5"/>
  <c r="K229" i="5"/>
  <c r="L229" i="5"/>
  <c r="M229" i="5"/>
  <c r="N229" i="5"/>
  <c r="O229" i="5"/>
  <c r="P229" i="5"/>
  <c r="Q229" i="5"/>
  <c r="R229" i="5"/>
  <c r="S229" i="5"/>
  <c r="T229" i="5"/>
  <c r="U229" i="5"/>
  <c r="V229" i="5"/>
  <c r="W229" i="5"/>
  <c r="Y229" i="5"/>
  <c r="Z229" i="5"/>
  <c r="AA229" i="5"/>
  <c r="AB229" i="5"/>
  <c r="AC229" i="5"/>
  <c r="AD229" i="5"/>
  <c r="AE229" i="5"/>
  <c r="AF229" i="5"/>
  <c r="AG229" i="5"/>
  <c r="AH229" i="5"/>
  <c r="F230" i="5"/>
  <c r="G230" i="5"/>
  <c r="H230" i="5"/>
  <c r="I230" i="5"/>
  <c r="J230" i="5"/>
  <c r="K230" i="5"/>
  <c r="L230" i="5"/>
  <c r="M230" i="5"/>
  <c r="N230" i="5"/>
  <c r="O230" i="5"/>
  <c r="P230" i="5"/>
  <c r="Q230" i="5"/>
  <c r="R230" i="5"/>
  <c r="S230" i="5"/>
  <c r="T230" i="5"/>
  <c r="U230" i="5"/>
  <c r="V230" i="5"/>
  <c r="W230" i="5"/>
  <c r="Y230" i="5"/>
  <c r="Z230" i="5"/>
  <c r="AA230" i="5"/>
  <c r="AB230" i="5"/>
  <c r="AC230" i="5"/>
  <c r="AD230" i="5"/>
  <c r="AE230" i="5"/>
  <c r="AF230" i="5"/>
  <c r="AG230" i="5"/>
  <c r="AH230" i="5"/>
  <c r="F231" i="5"/>
  <c r="G231" i="5"/>
  <c r="H231" i="5"/>
  <c r="I231" i="5"/>
  <c r="J231" i="5"/>
  <c r="K231" i="5"/>
  <c r="L231" i="5"/>
  <c r="M231" i="5"/>
  <c r="N231" i="5"/>
  <c r="O231" i="5"/>
  <c r="P231" i="5"/>
  <c r="Q231" i="5"/>
  <c r="R231" i="5"/>
  <c r="S231" i="5"/>
  <c r="T231" i="5"/>
  <c r="U231" i="5"/>
  <c r="V231" i="5"/>
  <c r="W231" i="5"/>
  <c r="Y231" i="5"/>
  <c r="Z231" i="5"/>
  <c r="AA231" i="5"/>
  <c r="AB231" i="5"/>
  <c r="AC231" i="5"/>
  <c r="AD231" i="5"/>
  <c r="AE231" i="5"/>
  <c r="AF231" i="5"/>
  <c r="AG231" i="5"/>
  <c r="AH231" i="5"/>
  <c r="F232" i="5"/>
  <c r="G232" i="5"/>
  <c r="H232" i="5"/>
  <c r="I232" i="5"/>
  <c r="J232" i="5"/>
  <c r="K232" i="5"/>
  <c r="L232" i="5"/>
  <c r="M232" i="5"/>
  <c r="N232" i="5"/>
  <c r="O232" i="5"/>
  <c r="P232" i="5"/>
  <c r="Q232" i="5"/>
  <c r="R232" i="5"/>
  <c r="S232" i="5"/>
  <c r="T232" i="5"/>
  <c r="U232" i="5"/>
  <c r="V232" i="5"/>
  <c r="W232" i="5"/>
  <c r="Y232" i="5"/>
  <c r="Z232" i="5"/>
  <c r="AA232" i="5"/>
  <c r="AB232" i="5"/>
  <c r="AC232" i="5"/>
  <c r="AD232" i="5"/>
  <c r="AE232" i="5"/>
  <c r="AF232" i="5"/>
  <c r="AG232" i="5"/>
  <c r="AH232" i="5"/>
  <c r="F233" i="5"/>
  <c r="G233" i="5"/>
  <c r="H233" i="5"/>
  <c r="I233" i="5"/>
  <c r="J233" i="5"/>
  <c r="K233" i="5"/>
  <c r="L233" i="5"/>
  <c r="M233" i="5"/>
  <c r="N233" i="5"/>
  <c r="O233" i="5"/>
  <c r="P233" i="5"/>
  <c r="Q233" i="5"/>
  <c r="R233" i="5"/>
  <c r="S233" i="5"/>
  <c r="T233" i="5"/>
  <c r="U233" i="5"/>
  <c r="V233" i="5"/>
  <c r="W233" i="5"/>
  <c r="Y233" i="5"/>
  <c r="Z233" i="5"/>
  <c r="AA233" i="5"/>
  <c r="AB233" i="5"/>
  <c r="AC233" i="5"/>
  <c r="AD233" i="5"/>
  <c r="AE233" i="5"/>
  <c r="AF233" i="5"/>
  <c r="AG233" i="5"/>
  <c r="AH233" i="5"/>
  <c r="F234" i="5"/>
  <c r="G234" i="5"/>
  <c r="H234" i="5"/>
  <c r="I234" i="5"/>
  <c r="J234" i="5"/>
  <c r="K234" i="5"/>
  <c r="L234" i="5"/>
  <c r="M234" i="5"/>
  <c r="N234" i="5"/>
  <c r="O234" i="5"/>
  <c r="P234" i="5"/>
  <c r="Q234" i="5"/>
  <c r="R234" i="5"/>
  <c r="S234" i="5"/>
  <c r="T234" i="5"/>
  <c r="U234" i="5"/>
  <c r="V234" i="5"/>
  <c r="W234" i="5"/>
  <c r="Y234" i="5"/>
  <c r="Z234" i="5"/>
  <c r="AA234" i="5"/>
  <c r="AB234" i="5"/>
  <c r="AC234" i="5"/>
  <c r="AD234" i="5"/>
  <c r="AE234" i="5"/>
  <c r="AF234" i="5"/>
  <c r="AG234" i="5"/>
  <c r="AH234" i="5"/>
  <c r="F235" i="5"/>
  <c r="G235" i="5"/>
  <c r="H235" i="5"/>
  <c r="I235" i="5"/>
  <c r="J235" i="5"/>
  <c r="K235" i="5"/>
  <c r="L235" i="5"/>
  <c r="M235" i="5"/>
  <c r="N235" i="5"/>
  <c r="O235" i="5"/>
  <c r="P235" i="5"/>
  <c r="Q235" i="5"/>
  <c r="R235" i="5"/>
  <c r="S235" i="5"/>
  <c r="T235" i="5"/>
  <c r="U235" i="5"/>
  <c r="V235" i="5"/>
  <c r="W235" i="5"/>
  <c r="Y235" i="5"/>
  <c r="Z235" i="5"/>
  <c r="AA235" i="5"/>
  <c r="AB235" i="5"/>
  <c r="AC235" i="5"/>
  <c r="AD235" i="5"/>
  <c r="AE235" i="5"/>
  <c r="AF235" i="5"/>
  <c r="AG235" i="5"/>
  <c r="AH235" i="5"/>
  <c r="F236" i="5"/>
  <c r="G236" i="5"/>
  <c r="H236" i="5"/>
  <c r="I236" i="5"/>
  <c r="J236" i="5"/>
  <c r="K236" i="5"/>
  <c r="L236" i="5"/>
  <c r="M236" i="5"/>
  <c r="N236" i="5"/>
  <c r="O236" i="5"/>
  <c r="P236" i="5"/>
  <c r="Q236" i="5"/>
  <c r="R236" i="5"/>
  <c r="S236" i="5"/>
  <c r="T236" i="5"/>
  <c r="U236" i="5"/>
  <c r="V236" i="5"/>
  <c r="W236" i="5"/>
  <c r="Y236" i="5"/>
  <c r="Z236" i="5"/>
  <c r="AA236" i="5"/>
  <c r="AB236" i="5"/>
  <c r="AC236" i="5"/>
  <c r="AD236" i="5"/>
  <c r="AE236" i="5"/>
  <c r="AF236" i="5"/>
  <c r="AG236" i="5"/>
  <c r="AH236" i="5"/>
  <c r="F237" i="5"/>
  <c r="G237" i="5"/>
  <c r="H237" i="5"/>
  <c r="I237" i="5"/>
  <c r="J237" i="5"/>
  <c r="K237" i="5"/>
  <c r="L237" i="5"/>
  <c r="M237" i="5"/>
  <c r="N237" i="5"/>
  <c r="O237" i="5"/>
  <c r="P237" i="5"/>
  <c r="Q237" i="5"/>
  <c r="R237" i="5"/>
  <c r="S237" i="5"/>
  <c r="T237" i="5"/>
  <c r="U237" i="5"/>
  <c r="V237" i="5"/>
  <c r="W237" i="5"/>
  <c r="Y237" i="5"/>
  <c r="Z237" i="5"/>
  <c r="AA237" i="5"/>
  <c r="AB237" i="5"/>
  <c r="AC237" i="5"/>
  <c r="AD237" i="5"/>
  <c r="AE237" i="5"/>
  <c r="AF237" i="5"/>
  <c r="AG237" i="5"/>
  <c r="AH237" i="5"/>
  <c r="F238" i="5"/>
  <c r="G238" i="5"/>
  <c r="H238" i="5"/>
  <c r="I238" i="5"/>
  <c r="J238" i="5"/>
  <c r="K238" i="5"/>
  <c r="L238" i="5"/>
  <c r="M238" i="5"/>
  <c r="N238" i="5"/>
  <c r="O238" i="5"/>
  <c r="P238" i="5"/>
  <c r="Q238" i="5"/>
  <c r="R238" i="5"/>
  <c r="S238" i="5"/>
  <c r="T238" i="5"/>
  <c r="U238" i="5"/>
  <c r="V238" i="5"/>
  <c r="W238" i="5"/>
  <c r="Y238" i="5"/>
  <c r="Z238" i="5"/>
  <c r="AA238" i="5"/>
  <c r="AB238" i="5"/>
  <c r="AC238" i="5"/>
  <c r="AD238" i="5"/>
  <c r="AE238" i="5"/>
  <c r="AF238" i="5"/>
  <c r="AG238" i="5"/>
  <c r="AH238" i="5"/>
  <c r="F239" i="5"/>
  <c r="G239" i="5"/>
  <c r="H239" i="5"/>
  <c r="I239" i="5"/>
  <c r="J239" i="5"/>
  <c r="K239" i="5"/>
  <c r="L239" i="5"/>
  <c r="M239" i="5"/>
  <c r="N239" i="5"/>
  <c r="O239" i="5"/>
  <c r="P239" i="5"/>
  <c r="Q239" i="5"/>
  <c r="R239" i="5"/>
  <c r="S239" i="5"/>
  <c r="T239" i="5"/>
  <c r="U239" i="5"/>
  <c r="V239" i="5"/>
  <c r="W239" i="5"/>
  <c r="Y239" i="5"/>
  <c r="Z239" i="5"/>
  <c r="AA239" i="5"/>
  <c r="AB239" i="5"/>
  <c r="AC239" i="5"/>
  <c r="AD239" i="5"/>
  <c r="AE239" i="5"/>
  <c r="AF239" i="5"/>
  <c r="AG239" i="5"/>
  <c r="AH239" i="5"/>
  <c r="F240" i="5"/>
  <c r="G240" i="5"/>
  <c r="H240" i="5"/>
  <c r="I240" i="5"/>
  <c r="J240" i="5"/>
  <c r="K240" i="5"/>
  <c r="L240" i="5"/>
  <c r="M240" i="5"/>
  <c r="N240" i="5"/>
  <c r="O240" i="5"/>
  <c r="P240" i="5"/>
  <c r="Q240" i="5"/>
  <c r="R240" i="5"/>
  <c r="S240" i="5"/>
  <c r="T240" i="5"/>
  <c r="U240" i="5"/>
  <c r="V240" i="5"/>
  <c r="W240" i="5"/>
  <c r="Y240" i="5"/>
  <c r="Z240" i="5"/>
  <c r="AA240" i="5"/>
  <c r="AB240" i="5"/>
  <c r="AC240" i="5"/>
  <c r="AD240" i="5"/>
  <c r="AE240" i="5"/>
  <c r="AF240" i="5"/>
  <c r="AG240" i="5"/>
  <c r="AH240" i="5"/>
  <c r="F241" i="5"/>
  <c r="G241" i="5"/>
  <c r="H241" i="5"/>
  <c r="I241" i="5"/>
  <c r="J241" i="5"/>
  <c r="K241" i="5"/>
  <c r="L241" i="5"/>
  <c r="M241" i="5"/>
  <c r="N241" i="5"/>
  <c r="O241" i="5"/>
  <c r="P241" i="5"/>
  <c r="Q241" i="5"/>
  <c r="R241" i="5"/>
  <c r="S241" i="5"/>
  <c r="T241" i="5"/>
  <c r="U241" i="5"/>
  <c r="V241" i="5"/>
  <c r="W241" i="5"/>
  <c r="Y241" i="5"/>
  <c r="Z241" i="5"/>
  <c r="AA241" i="5"/>
  <c r="AB241" i="5"/>
  <c r="AC241" i="5"/>
  <c r="AD241" i="5"/>
  <c r="AE241" i="5"/>
  <c r="AF241" i="5"/>
  <c r="AG241" i="5"/>
  <c r="AH241" i="5"/>
  <c r="F242" i="5"/>
  <c r="G242" i="5"/>
  <c r="H242" i="5"/>
  <c r="I242" i="5"/>
  <c r="J242" i="5"/>
  <c r="K242" i="5"/>
  <c r="L242" i="5"/>
  <c r="M242" i="5"/>
  <c r="N242" i="5"/>
  <c r="O242" i="5"/>
  <c r="P242" i="5"/>
  <c r="Q242" i="5"/>
  <c r="R242" i="5"/>
  <c r="S242" i="5"/>
  <c r="T242" i="5"/>
  <c r="U242" i="5"/>
  <c r="V242" i="5"/>
  <c r="W242" i="5"/>
  <c r="Y242" i="5"/>
  <c r="Z242" i="5"/>
  <c r="AA242" i="5"/>
  <c r="AB242" i="5"/>
  <c r="AC242" i="5"/>
  <c r="AD242" i="5"/>
  <c r="AE242" i="5"/>
  <c r="AF242" i="5"/>
  <c r="AG242" i="5"/>
  <c r="AH242" i="5"/>
  <c r="F243" i="5"/>
  <c r="G243" i="5"/>
  <c r="H243" i="5"/>
  <c r="I243" i="5"/>
  <c r="J243" i="5"/>
  <c r="K243" i="5"/>
  <c r="L243" i="5"/>
  <c r="M243" i="5"/>
  <c r="N243" i="5"/>
  <c r="O243" i="5"/>
  <c r="P243" i="5"/>
  <c r="Q243" i="5"/>
  <c r="R243" i="5"/>
  <c r="S243" i="5"/>
  <c r="T243" i="5"/>
  <c r="U243" i="5"/>
  <c r="V243" i="5"/>
  <c r="W243" i="5"/>
  <c r="Y243" i="5"/>
  <c r="Z243" i="5"/>
  <c r="AA243" i="5"/>
  <c r="AB243" i="5"/>
  <c r="AC243" i="5"/>
  <c r="AD243" i="5"/>
  <c r="AE243" i="5"/>
  <c r="AF243" i="5"/>
  <c r="AG243" i="5"/>
  <c r="AH243" i="5"/>
  <c r="F244" i="5"/>
  <c r="G244" i="5"/>
  <c r="H244" i="5"/>
  <c r="I244" i="5"/>
  <c r="J244" i="5"/>
  <c r="K244" i="5"/>
  <c r="L244" i="5"/>
  <c r="M244" i="5"/>
  <c r="N244" i="5"/>
  <c r="O244" i="5"/>
  <c r="P244" i="5"/>
  <c r="Q244" i="5"/>
  <c r="R244" i="5"/>
  <c r="S244" i="5"/>
  <c r="T244" i="5"/>
  <c r="U244" i="5"/>
  <c r="V244" i="5"/>
  <c r="W244" i="5"/>
  <c r="Y244" i="5"/>
  <c r="Z244" i="5"/>
  <c r="AA244" i="5"/>
  <c r="AB244" i="5"/>
  <c r="AC244" i="5"/>
  <c r="AD244" i="5"/>
  <c r="AE244" i="5"/>
  <c r="AF244" i="5"/>
  <c r="AG244" i="5"/>
  <c r="AH244" i="5"/>
  <c r="F245" i="5"/>
  <c r="G245" i="5"/>
  <c r="H245" i="5"/>
  <c r="I245" i="5"/>
  <c r="J245" i="5"/>
  <c r="K245" i="5"/>
  <c r="L245" i="5"/>
  <c r="M245" i="5"/>
  <c r="N245" i="5"/>
  <c r="O245" i="5"/>
  <c r="P245" i="5"/>
  <c r="Q245" i="5"/>
  <c r="R245" i="5"/>
  <c r="S245" i="5"/>
  <c r="T245" i="5"/>
  <c r="U245" i="5"/>
  <c r="V245" i="5"/>
  <c r="W245" i="5"/>
  <c r="Y245" i="5"/>
  <c r="Z245" i="5"/>
  <c r="AA245" i="5"/>
  <c r="AB245" i="5"/>
  <c r="AC245" i="5"/>
  <c r="AD245" i="5"/>
  <c r="AE245" i="5"/>
  <c r="AF245" i="5"/>
  <c r="AG245" i="5"/>
  <c r="AH245" i="5"/>
  <c r="F246" i="5"/>
  <c r="G246" i="5"/>
  <c r="H246" i="5"/>
  <c r="I246" i="5"/>
  <c r="J246" i="5"/>
  <c r="K246" i="5"/>
  <c r="L246" i="5"/>
  <c r="M246" i="5"/>
  <c r="N246" i="5"/>
  <c r="O246" i="5"/>
  <c r="P246" i="5"/>
  <c r="Q246" i="5"/>
  <c r="R246" i="5"/>
  <c r="S246" i="5"/>
  <c r="T246" i="5"/>
  <c r="U246" i="5"/>
  <c r="V246" i="5"/>
  <c r="W246" i="5"/>
  <c r="Y246" i="5"/>
  <c r="Z246" i="5"/>
  <c r="AA246" i="5"/>
  <c r="AB246" i="5"/>
  <c r="AC246" i="5"/>
  <c r="AD246" i="5"/>
  <c r="AE246" i="5"/>
  <c r="AF246" i="5"/>
  <c r="AG246" i="5"/>
  <c r="AH246" i="5"/>
  <c r="F247" i="5"/>
  <c r="G247" i="5"/>
  <c r="H247" i="5"/>
  <c r="I247" i="5"/>
  <c r="J247" i="5"/>
  <c r="K247" i="5"/>
  <c r="L247" i="5"/>
  <c r="M247" i="5"/>
  <c r="N247" i="5"/>
  <c r="O247" i="5"/>
  <c r="P247" i="5"/>
  <c r="Q247" i="5"/>
  <c r="R247" i="5"/>
  <c r="S247" i="5"/>
  <c r="T247" i="5"/>
  <c r="U247" i="5"/>
  <c r="V247" i="5"/>
  <c r="W247" i="5"/>
  <c r="Y247" i="5"/>
  <c r="Z247" i="5"/>
  <c r="AA247" i="5"/>
  <c r="AB247" i="5"/>
  <c r="AC247" i="5"/>
  <c r="AD247" i="5"/>
  <c r="AE247" i="5"/>
  <c r="AF247" i="5"/>
  <c r="AG247" i="5"/>
  <c r="AH247" i="5"/>
  <c r="F248" i="5"/>
  <c r="G248" i="5"/>
  <c r="H248" i="5"/>
  <c r="I248" i="5"/>
  <c r="J248" i="5"/>
  <c r="K248" i="5"/>
  <c r="L248" i="5"/>
  <c r="M248" i="5"/>
  <c r="N248" i="5"/>
  <c r="O248" i="5"/>
  <c r="P248" i="5"/>
  <c r="Q248" i="5"/>
  <c r="R248" i="5"/>
  <c r="S248" i="5"/>
  <c r="T248" i="5"/>
  <c r="U248" i="5"/>
  <c r="V248" i="5"/>
  <c r="W248" i="5"/>
  <c r="Y248" i="5"/>
  <c r="Z248" i="5"/>
  <c r="AA248" i="5"/>
  <c r="AB248" i="5"/>
  <c r="AC248" i="5"/>
  <c r="AD248" i="5"/>
  <c r="AE248" i="5"/>
  <c r="AF248" i="5"/>
  <c r="AG248" i="5"/>
  <c r="AH248" i="5"/>
  <c r="F249" i="5"/>
  <c r="G249" i="5"/>
  <c r="H249" i="5"/>
  <c r="I249" i="5"/>
  <c r="J249" i="5"/>
  <c r="K249" i="5"/>
  <c r="L249" i="5"/>
  <c r="M249" i="5"/>
  <c r="N249" i="5"/>
  <c r="O249" i="5"/>
  <c r="P249" i="5"/>
  <c r="Q249" i="5"/>
  <c r="R249" i="5"/>
  <c r="S249" i="5"/>
  <c r="T249" i="5"/>
  <c r="U249" i="5"/>
  <c r="V249" i="5"/>
  <c r="W249" i="5"/>
  <c r="Y249" i="5"/>
  <c r="Z249" i="5"/>
  <c r="AA249" i="5"/>
  <c r="AB249" i="5"/>
  <c r="AC249" i="5"/>
  <c r="AD249" i="5"/>
  <c r="AE249" i="5"/>
  <c r="AF249" i="5"/>
  <c r="AG249" i="5"/>
  <c r="AH249" i="5"/>
  <c r="F250" i="5"/>
  <c r="G250" i="5"/>
  <c r="H250" i="5"/>
  <c r="I250" i="5"/>
  <c r="J250" i="5"/>
  <c r="K250" i="5"/>
  <c r="L250" i="5"/>
  <c r="M250" i="5"/>
  <c r="N250" i="5"/>
  <c r="O250" i="5"/>
  <c r="P250" i="5"/>
  <c r="Q250" i="5"/>
  <c r="R250" i="5"/>
  <c r="S250" i="5"/>
  <c r="T250" i="5"/>
  <c r="U250" i="5"/>
  <c r="V250" i="5"/>
  <c r="W250" i="5"/>
  <c r="Y250" i="5"/>
  <c r="Z250" i="5"/>
  <c r="AA250" i="5"/>
  <c r="AB250" i="5"/>
  <c r="AC250" i="5"/>
  <c r="AD250" i="5"/>
  <c r="AE250" i="5"/>
  <c r="AF250" i="5"/>
  <c r="AG250" i="5"/>
  <c r="AH250" i="5"/>
  <c r="F251" i="5"/>
  <c r="G251" i="5"/>
  <c r="H251" i="5"/>
  <c r="I251" i="5"/>
  <c r="J251" i="5"/>
  <c r="K251" i="5"/>
  <c r="L251" i="5"/>
  <c r="M251" i="5"/>
  <c r="N251" i="5"/>
  <c r="O251" i="5"/>
  <c r="P251" i="5"/>
  <c r="Q251" i="5"/>
  <c r="R251" i="5"/>
  <c r="S251" i="5"/>
  <c r="T251" i="5"/>
  <c r="U251" i="5"/>
  <c r="V251" i="5"/>
  <c r="W251" i="5"/>
  <c r="Y251" i="5"/>
  <c r="Z251" i="5"/>
  <c r="AA251" i="5"/>
  <c r="AB251" i="5"/>
  <c r="AC251" i="5"/>
  <c r="AD251" i="5"/>
  <c r="AE251" i="5"/>
  <c r="AF251" i="5"/>
  <c r="AG251" i="5"/>
  <c r="AH251" i="5"/>
  <c r="F252" i="5"/>
  <c r="G252" i="5"/>
  <c r="H252" i="5"/>
  <c r="I252" i="5"/>
  <c r="J252" i="5"/>
  <c r="K252" i="5"/>
  <c r="L252" i="5"/>
  <c r="M252" i="5"/>
  <c r="N252" i="5"/>
  <c r="O252" i="5"/>
  <c r="P252" i="5"/>
  <c r="Q252" i="5"/>
  <c r="R252" i="5"/>
  <c r="S252" i="5"/>
  <c r="T252" i="5"/>
  <c r="U252" i="5"/>
  <c r="V252" i="5"/>
  <c r="W252" i="5"/>
  <c r="Y252" i="5"/>
  <c r="Z252" i="5"/>
  <c r="AA252" i="5"/>
  <c r="AB252" i="5"/>
  <c r="AC252" i="5"/>
  <c r="AD252" i="5"/>
  <c r="AE252" i="5"/>
  <c r="AF252" i="5"/>
  <c r="AG252" i="5"/>
  <c r="AH252" i="5"/>
  <c r="F253" i="5"/>
  <c r="G253" i="5"/>
  <c r="H253" i="5"/>
  <c r="I253" i="5"/>
  <c r="J253" i="5"/>
  <c r="K253" i="5"/>
  <c r="L253" i="5"/>
  <c r="M253" i="5"/>
  <c r="N253" i="5"/>
  <c r="O253" i="5"/>
  <c r="P253" i="5"/>
  <c r="Q253" i="5"/>
  <c r="R253" i="5"/>
  <c r="S253" i="5"/>
  <c r="T253" i="5"/>
  <c r="U253" i="5"/>
  <c r="V253" i="5"/>
  <c r="W253" i="5"/>
  <c r="Y253" i="5"/>
  <c r="Z253" i="5"/>
  <c r="AA253" i="5"/>
  <c r="AB253" i="5"/>
  <c r="AC253" i="5"/>
  <c r="AD253" i="5"/>
  <c r="AE253" i="5"/>
  <c r="AF253" i="5"/>
  <c r="AG253" i="5"/>
  <c r="AH253" i="5"/>
  <c r="F254" i="5"/>
  <c r="G254" i="5"/>
  <c r="H254" i="5"/>
  <c r="I254" i="5"/>
  <c r="J254" i="5"/>
  <c r="K254" i="5"/>
  <c r="L254" i="5"/>
  <c r="M254" i="5"/>
  <c r="N254" i="5"/>
  <c r="O254" i="5"/>
  <c r="P254" i="5"/>
  <c r="Q254" i="5"/>
  <c r="R254" i="5"/>
  <c r="S254" i="5"/>
  <c r="T254" i="5"/>
  <c r="U254" i="5"/>
  <c r="V254" i="5"/>
  <c r="W254" i="5"/>
  <c r="Y254" i="5"/>
  <c r="Z254" i="5"/>
  <c r="AA254" i="5"/>
  <c r="AB254" i="5"/>
  <c r="AC254" i="5"/>
  <c r="AD254" i="5"/>
  <c r="AE254" i="5"/>
  <c r="AF254" i="5"/>
  <c r="AG254" i="5"/>
  <c r="AH254" i="5"/>
  <c r="F255" i="5"/>
  <c r="G255" i="5"/>
  <c r="H255" i="5"/>
  <c r="I255" i="5"/>
  <c r="J255" i="5"/>
  <c r="K255" i="5"/>
  <c r="L255" i="5"/>
  <c r="M255" i="5"/>
  <c r="N255" i="5"/>
  <c r="O255" i="5"/>
  <c r="P255" i="5"/>
  <c r="Q255" i="5"/>
  <c r="R255" i="5"/>
  <c r="S255" i="5"/>
  <c r="T255" i="5"/>
  <c r="U255" i="5"/>
  <c r="V255" i="5"/>
  <c r="W255" i="5"/>
  <c r="Y255" i="5"/>
  <c r="Z255" i="5"/>
  <c r="AA255" i="5"/>
  <c r="AB255" i="5"/>
  <c r="AC255" i="5"/>
  <c r="AD255" i="5"/>
  <c r="AE255" i="5"/>
  <c r="AF255" i="5"/>
  <c r="AG255" i="5"/>
  <c r="AH255" i="5"/>
  <c r="F256" i="5"/>
  <c r="G256" i="5"/>
  <c r="H256" i="5"/>
  <c r="I256" i="5"/>
  <c r="J256" i="5"/>
  <c r="K256" i="5"/>
  <c r="L256" i="5"/>
  <c r="M256" i="5"/>
  <c r="N256" i="5"/>
  <c r="O256" i="5"/>
  <c r="P256" i="5"/>
  <c r="Q256" i="5"/>
  <c r="R256" i="5"/>
  <c r="S256" i="5"/>
  <c r="T256" i="5"/>
  <c r="U256" i="5"/>
  <c r="V256" i="5"/>
  <c r="W256" i="5"/>
  <c r="Y256" i="5"/>
  <c r="Z256" i="5"/>
  <c r="AA256" i="5"/>
  <c r="AB256" i="5"/>
  <c r="AC256" i="5"/>
  <c r="AD256" i="5"/>
  <c r="AE256" i="5"/>
  <c r="AF256" i="5"/>
  <c r="AG256" i="5"/>
  <c r="AH256" i="5"/>
  <c r="F257" i="5"/>
  <c r="G257" i="5"/>
  <c r="H257" i="5"/>
  <c r="I257" i="5"/>
  <c r="J257" i="5"/>
  <c r="K257" i="5"/>
  <c r="L257" i="5"/>
  <c r="M257" i="5"/>
  <c r="N257" i="5"/>
  <c r="O257" i="5"/>
  <c r="P257" i="5"/>
  <c r="Q257" i="5"/>
  <c r="R257" i="5"/>
  <c r="S257" i="5"/>
  <c r="T257" i="5"/>
  <c r="U257" i="5"/>
  <c r="V257" i="5"/>
  <c r="W257" i="5"/>
  <c r="Y257" i="5"/>
  <c r="Z257" i="5"/>
  <c r="AA257" i="5"/>
  <c r="AB257" i="5"/>
  <c r="AC257" i="5"/>
  <c r="AD257" i="5"/>
  <c r="AE257" i="5"/>
  <c r="AF257" i="5"/>
  <c r="AG257" i="5"/>
  <c r="AH257" i="5"/>
  <c r="F258" i="5"/>
  <c r="G258" i="5"/>
  <c r="H258" i="5"/>
  <c r="I258" i="5"/>
  <c r="J258" i="5"/>
  <c r="K258" i="5"/>
  <c r="L258" i="5"/>
  <c r="M258" i="5"/>
  <c r="N258" i="5"/>
  <c r="O258" i="5"/>
  <c r="P258" i="5"/>
  <c r="Q258" i="5"/>
  <c r="R258" i="5"/>
  <c r="S258" i="5"/>
  <c r="T258" i="5"/>
  <c r="U258" i="5"/>
  <c r="V258" i="5"/>
  <c r="W258" i="5"/>
  <c r="Y258" i="5"/>
  <c r="Z258" i="5"/>
  <c r="AA258" i="5"/>
  <c r="AB258" i="5"/>
  <c r="AC258" i="5"/>
  <c r="AD258" i="5"/>
  <c r="AE258" i="5"/>
  <c r="AF258" i="5"/>
  <c r="AG258" i="5"/>
  <c r="AH258" i="5"/>
  <c r="F259" i="5"/>
  <c r="G259" i="5"/>
  <c r="H259" i="5"/>
  <c r="I259" i="5"/>
  <c r="J259" i="5"/>
  <c r="K259" i="5"/>
  <c r="L259" i="5"/>
  <c r="M259" i="5"/>
  <c r="N259" i="5"/>
  <c r="O259" i="5"/>
  <c r="P259" i="5"/>
  <c r="Q259" i="5"/>
  <c r="R259" i="5"/>
  <c r="S259" i="5"/>
  <c r="T259" i="5"/>
  <c r="U259" i="5"/>
  <c r="V259" i="5"/>
  <c r="W259" i="5"/>
  <c r="Y259" i="5"/>
  <c r="Z259" i="5"/>
  <c r="AA259" i="5"/>
  <c r="AB259" i="5"/>
  <c r="AC259" i="5"/>
  <c r="AD259" i="5"/>
  <c r="AE259" i="5"/>
  <c r="AF259" i="5"/>
  <c r="AG259" i="5"/>
  <c r="AH259" i="5"/>
  <c r="F260" i="5"/>
  <c r="G260" i="5"/>
  <c r="H260" i="5"/>
  <c r="I260" i="5"/>
  <c r="J260" i="5"/>
  <c r="K260" i="5"/>
  <c r="L260" i="5"/>
  <c r="M260" i="5"/>
  <c r="N260" i="5"/>
  <c r="O260" i="5"/>
  <c r="P260" i="5"/>
  <c r="Q260" i="5"/>
  <c r="R260" i="5"/>
  <c r="S260" i="5"/>
  <c r="T260" i="5"/>
  <c r="U260" i="5"/>
  <c r="V260" i="5"/>
  <c r="W260" i="5"/>
  <c r="Y260" i="5"/>
  <c r="Z260" i="5"/>
  <c r="AA260" i="5"/>
  <c r="AB260" i="5"/>
  <c r="AC260" i="5"/>
  <c r="AD260" i="5"/>
  <c r="AE260" i="5"/>
  <c r="AF260" i="5"/>
  <c r="AG260" i="5"/>
  <c r="AH260" i="5"/>
  <c r="F261" i="5"/>
  <c r="G261" i="5"/>
  <c r="H261" i="5"/>
  <c r="I261" i="5"/>
  <c r="J261" i="5"/>
  <c r="K261" i="5"/>
  <c r="L261" i="5"/>
  <c r="M261" i="5"/>
  <c r="N261" i="5"/>
  <c r="O261" i="5"/>
  <c r="P261" i="5"/>
  <c r="Q261" i="5"/>
  <c r="R261" i="5"/>
  <c r="S261" i="5"/>
  <c r="T261" i="5"/>
  <c r="U261" i="5"/>
  <c r="V261" i="5"/>
  <c r="W261" i="5"/>
  <c r="Y261" i="5"/>
  <c r="Z261" i="5"/>
  <c r="AA261" i="5"/>
  <c r="AB261" i="5"/>
  <c r="AC261" i="5"/>
  <c r="AD261" i="5"/>
  <c r="AE261" i="5"/>
  <c r="AF261" i="5"/>
  <c r="AG261" i="5"/>
  <c r="AH261" i="5"/>
  <c r="F262" i="5"/>
  <c r="G262" i="5"/>
  <c r="H262" i="5"/>
  <c r="I262" i="5"/>
  <c r="J262" i="5"/>
  <c r="K262" i="5"/>
  <c r="L262" i="5"/>
  <c r="M262" i="5"/>
  <c r="N262" i="5"/>
  <c r="O262" i="5"/>
  <c r="P262" i="5"/>
  <c r="Q262" i="5"/>
  <c r="R262" i="5"/>
  <c r="S262" i="5"/>
  <c r="T262" i="5"/>
  <c r="U262" i="5"/>
  <c r="V262" i="5"/>
  <c r="W262" i="5"/>
  <c r="Y262" i="5"/>
  <c r="Z262" i="5"/>
  <c r="AA262" i="5"/>
  <c r="AB262" i="5"/>
  <c r="AC262" i="5"/>
  <c r="AD262" i="5"/>
  <c r="AE262" i="5"/>
  <c r="AF262" i="5"/>
  <c r="AG262" i="5"/>
  <c r="AH262" i="5"/>
  <c r="F263" i="5"/>
  <c r="G263" i="5"/>
  <c r="H263" i="5"/>
  <c r="I263" i="5"/>
  <c r="J263" i="5"/>
  <c r="K263" i="5"/>
  <c r="L263" i="5"/>
  <c r="M263" i="5"/>
  <c r="N263" i="5"/>
  <c r="O263" i="5"/>
  <c r="P263" i="5"/>
  <c r="Q263" i="5"/>
  <c r="R263" i="5"/>
  <c r="S263" i="5"/>
  <c r="T263" i="5"/>
  <c r="U263" i="5"/>
  <c r="V263" i="5"/>
  <c r="W263" i="5"/>
  <c r="Y263" i="5"/>
  <c r="Z263" i="5"/>
  <c r="AA263" i="5"/>
  <c r="AB263" i="5"/>
  <c r="AC263" i="5"/>
  <c r="AD263" i="5"/>
  <c r="AE263" i="5"/>
  <c r="AF263" i="5"/>
  <c r="AG263" i="5"/>
  <c r="AH263" i="5"/>
  <c r="F264" i="5"/>
  <c r="G264" i="5"/>
  <c r="H264" i="5"/>
  <c r="I264" i="5"/>
  <c r="J264" i="5"/>
  <c r="K264" i="5"/>
  <c r="L264" i="5"/>
  <c r="M264" i="5"/>
  <c r="N264" i="5"/>
  <c r="O264" i="5"/>
  <c r="P264" i="5"/>
  <c r="Q264" i="5"/>
  <c r="R264" i="5"/>
  <c r="S264" i="5"/>
  <c r="T264" i="5"/>
  <c r="U264" i="5"/>
  <c r="V264" i="5"/>
  <c r="W264" i="5"/>
  <c r="Y264" i="5"/>
  <c r="Z264" i="5"/>
  <c r="AA264" i="5"/>
  <c r="AB264" i="5"/>
  <c r="AC264" i="5"/>
  <c r="AD264" i="5"/>
  <c r="AE264" i="5"/>
  <c r="AF264" i="5"/>
  <c r="AG264" i="5"/>
  <c r="AH264" i="5"/>
  <c r="F265" i="5"/>
  <c r="G265" i="5"/>
  <c r="H265" i="5"/>
  <c r="I265" i="5"/>
  <c r="J265" i="5"/>
  <c r="K265" i="5"/>
  <c r="L265" i="5"/>
  <c r="M265" i="5"/>
  <c r="N265" i="5"/>
  <c r="O265" i="5"/>
  <c r="P265" i="5"/>
  <c r="Q265" i="5"/>
  <c r="R265" i="5"/>
  <c r="S265" i="5"/>
  <c r="T265" i="5"/>
  <c r="U265" i="5"/>
  <c r="V265" i="5"/>
  <c r="W265" i="5"/>
  <c r="Y265" i="5"/>
  <c r="Z265" i="5"/>
  <c r="AA265" i="5"/>
  <c r="AB265" i="5"/>
  <c r="AC265" i="5"/>
  <c r="AD265" i="5"/>
  <c r="AE265" i="5"/>
  <c r="AF265" i="5"/>
  <c r="AG265" i="5"/>
  <c r="AH265" i="5"/>
  <c r="F266" i="5"/>
  <c r="G266" i="5"/>
  <c r="H266" i="5"/>
  <c r="I266" i="5"/>
  <c r="J266" i="5"/>
  <c r="K266" i="5"/>
  <c r="L266" i="5"/>
  <c r="M266" i="5"/>
  <c r="N266" i="5"/>
  <c r="O266" i="5"/>
  <c r="P266" i="5"/>
  <c r="Q266" i="5"/>
  <c r="R266" i="5"/>
  <c r="S266" i="5"/>
  <c r="T266" i="5"/>
  <c r="U266" i="5"/>
  <c r="V266" i="5"/>
  <c r="W266" i="5"/>
  <c r="Y266" i="5"/>
  <c r="Z266" i="5"/>
  <c r="AA266" i="5"/>
  <c r="AB266" i="5"/>
  <c r="AC266" i="5"/>
  <c r="AD266" i="5"/>
  <c r="AE266" i="5"/>
  <c r="AF266" i="5"/>
  <c r="AG266" i="5"/>
  <c r="AH266" i="5"/>
  <c r="F267" i="5"/>
  <c r="G267" i="5"/>
  <c r="H267" i="5"/>
  <c r="I267" i="5"/>
  <c r="J267" i="5"/>
  <c r="K267" i="5"/>
  <c r="L267" i="5"/>
  <c r="M267" i="5"/>
  <c r="N267" i="5"/>
  <c r="O267" i="5"/>
  <c r="P267" i="5"/>
  <c r="Q267" i="5"/>
  <c r="R267" i="5"/>
  <c r="S267" i="5"/>
  <c r="T267" i="5"/>
  <c r="U267" i="5"/>
  <c r="V267" i="5"/>
  <c r="W267" i="5"/>
  <c r="Y267" i="5"/>
  <c r="Z267" i="5"/>
  <c r="AA267" i="5"/>
  <c r="AB267" i="5"/>
  <c r="AC267" i="5"/>
  <c r="AD267" i="5"/>
  <c r="AE267" i="5"/>
  <c r="AF267" i="5"/>
  <c r="AG267" i="5"/>
  <c r="AH267" i="5"/>
  <c r="F268" i="5"/>
  <c r="G268" i="5"/>
  <c r="H268" i="5"/>
  <c r="I268" i="5"/>
  <c r="J268" i="5"/>
  <c r="K268" i="5"/>
  <c r="L268" i="5"/>
  <c r="M268" i="5"/>
  <c r="N268" i="5"/>
  <c r="O268" i="5"/>
  <c r="P268" i="5"/>
  <c r="Q268" i="5"/>
  <c r="R268" i="5"/>
  <c r="S268" i="5"/>
  <c r="T268" i="5"/>
  <c r="U268" i="5"/>
  <c r="V268" i="5"/>
  <c r="W268" i="5"/>
  <c r="Y268" i="5"/>
  <c r="Z268" i="5"/>
  <c r="AA268" i="5"/>
  <c r="AB268" i="5"/>
  <c r="AC268" i="5"/>
  <c r="AD268" i="5"/>
  <c r="AE268" i="5"/>
  <c r="AF268" i="5"/>
  <c r="AG268" i="5"/>
  <c r="AH268" i="5"/>
  <c r="F269" i="5"/>
  <c r="G269" i="5"/>
  <c r="H269" i="5"/>
  <c r="I269" i="5"/>
  <c r="J269" i="5"/>
  <c r="K269" i="5"/>
  <c r="L269" i="5"/>
  <c r="M269" i="5"/>
  <c r="N269" i="5"/>
  <c r="O269" i="5"/>
  <c r="P269" i="5"/>
  <c r="Q269" i="5"/>
  <c r="R269" i="5"/>
  <c r="S269" i="5"/>
  <c r="T269" i="5"/>
  <c r="U269" i="5"/>
  <c r="V269" i="5"/>
  <c r="W269" i="5"/>
  <c r="Y269" i="5"/>
  <c r="Z269" i="5"/>
  <c r="AA269" i="5"/>
  <c r="AB269" i="5"/>
  <c r="AC269" i="5"/>
  <c r="AD269" i="5"/>
  <c r="AE269" i="5"/>
  <c r="AF269" i="5"/>
  <c r="AG269" i="5"/>
  <c r="AH269" i="5"/>
  <c r="F270" i="5"/>
  <c r="G270" i="5"/>
  <c r="H270" i="5"/>
  <c r="I270" i="5"/>
  <c r="J270" i="5"/>
  <c r="K270" i="5"/>
  <c r="L270" i="5"/>
  <c r="M270" i="5"/>
  <c r="N270" i="5"/>
  <c r="O270" i="5"/>
  <c r="P270" i="5"/>
  <c r="Q270" i="5"/>
  <c r="R270" i="5"/>
  <c r="S270" i="5"/>
  <c r="T270" i="5"/>
  <c r="U270" i="5"/>
  <c r="V270" i="5"/>
  <c r="W270" i="5"/>
  <c r="Y270" i="5"/>
  <c r="Z270" i="5"/>
  <c r="AA270" i="5"/>
  <c r="AB270" i="5"/>
  <c r="AC270" i="5"/>
  <c r="AD270" i="5"/>
  <c r="AE270" i="5"/>
  <c r="AF270" i="5"/>
  <c r="AG270" i="5"/>
  <c r="AH270" i="5"/>
  <c r="F271" i="5"/>
  <c r="G271" i="5"/>
  <c r="H271" i="5"/>
  <c r="I271" i="5"/>
  <c r="J271" i="5"/>
  <c r="K271" i="5"/>
  <c r="L271" i="5"/>
  <c r="M271" i="5"/>
  <c r="N271" i="5"/>
  <c r="O271" i="5"/>
  <c r="P271" i="5"/>
  <c r="Q271" i="5"/>
  <c r="R271" i="5"/>
  <c r="S271" i="5"/>
  <c r="T271" i="5"/>
  <c r="U271" i="5"/>
  <c r="V271" i="5"/>
  <c r="W271" i="5"/>
  <c r="Y271" i="5"/>
  <c r="Z271" i="5"/>
  <c r="AA271" i="5"/>
  <c r="AB271" i="5"/>
  <c r="AC271" i="5"/>
  <c r="AD271" i="5"/>
  <c r="AE271" i="5"/>
  <c r="AF271" i="5"/>
  <c r="AG271" i="5"/>
  <c r="AH271" i="5"/>
  <c r="F272" i="5"/>
  <c r="G272" i="5"/>
  <c r="H272" i="5"/>
  <c r="I272" i="5"/>
  <c r="J272" i="5"/>
  <c r="K272" i="5"/>
  <c r="L272" i="5"/>
  <c r="M272" i="5"/>
  <c r="N272" i="5"/>
  <c r="O272" i="5"/>
  <c r="P272" i="5"/>
  <c r="Q272" i="5"/>
  <c r="R272" i="5"/>
  <c r="S272" i="5"/>
  <c r="T272" i="5"/>
  <c r="U272" i="5"/>
  <c r="V272" i="5"/>
  <c r="W272" i="5"/>
  <c r="Y272" i="5"/>
  <c r="Z272" i="5"/>
  <c r="AA272" i="5"/>
  <c r="AB272" i="5"/>
  <c r="AC272" i="5"/>
  <c r="AD272" i="5"/>
  <c r="AE272" i="5"/>
  <c r="AF272" i="5"/>
  <c r="AG272" i="5"/>
  <c r="AH272" i="5"/>
  <c r="F273" i="5"/>
  <c r="G273" i="5"/>
  <c r="H273" i="5"/>
  <c r="I273" i="5"/>
  <c r="J273" i="5"/>
  <c r="K273" i="5"/>
  <c r="L273" i="5"/>
  <c r="M273" i="5"/>
  <c r="N273" i="5"/>
  <c r="O273" i="5"/>
  <c r="P273" i="5"/>
  <c r="Q273" i="5"/>
  <c r="R273" i="5"/>
  <c r="S273" i="5"/>
  <c r="T273" i="5"/>
  <c r="U273" i="5"/>
  <c r="V273" i="5"/>
  <c r="W273" i="5"/>
  <c r="Y273" i="5"/>
  <c r="Z273" i="5"/>
  <c r="AA273" i="5"/>
  <c r="AB273" i="5"/>
  <c r="AC273" i="5"/>
  <c r="AD273" i="5"/>
  <c r="AE273" i="5"/>
  <c r="AF273" i="5"/>
  <c r="AG273" i="5"/>
  <c r="AH273" i="5"/>
  <c r="F274" i="5"/>
  <c r="G274" i="5"/>
  <c r="H274" i="5"/>
  <c r="I274" i="5"/>
  <c r="J274" i="5"/>
  <c r="K274" i="5"/>
  <c r="L274" i="5"/>
  <c r="M274" i="5"/>
  <c r="N274" i="5"/>
  <c r="O274" i="5"/>
  <c r="P274" i="5"/>
  <c r="Q274" i="5"/>
  <c r="R274" i="5"/>
  <c r="S274" i="5"/>
  <c r="T274" i="5"/>
  <c r="U274" i="5"/>
  <c r="V274" i="5"/>
  <c r="W274" i="5"/>
  <c r="Y274" i="5"/>
  <c r="Z274" i="5"/>
  <c r="AA274" i="5"/>
  <c r="AB274" i="5"/>
  <c r="AC274" i="5"/>
  <c r="AD274" i="5"/>
  <c r="AE274" i="5"/>
  <c r="AF274" i="5"/>
  <c r="AG274" i="5"/>
  <c r="AH274" i="5"/>
  <c r="F275" i="5"/>
  <c r="G275" i="5"/>
  <c r="H275" i="5"/>
  <c r="I275" i="5"/>
  <c r="J275" i="5"/>
  <c r="K275" i="5"/>
  <c r="L275" i="5"/>
  <c r="M275" i="5"/>
  <c r="N275" i="5"/>
  <c r="O275" i="5"/>
  <c r="P275" i="5"/>
  <c r="Q275" i="5"/>
  <c r="R275" i="5"/>
  <c r="S275" i="5"/>
  <c r="T275" i="5"/>
  <c r="U275" i="5"/>
  <c r="V275" i="5"/>
  <c r="W275" i="5"/>
  <c r="Y275" i="5"/>
  <c r="Z275" i="5"/>
  <c r="AA275" i="5"/>
  <c r="AB275" i="5"/>
  <c r="AC275" i="5"/>
  <c r="AD275" i="5"/>
  <c r="AE275" i="5"/>
  <c r="AF275" i="5"/>
  <c r="AG275" i="5"/>
  <c r="AH275" i="5"/>
  <c r="F276" i="5"/>
  <c r="G276" i="5"/>
  <c r="H276" i="5"/>
  <c r="I276" i="5"/>
  <c r="J276" i="5"/>
  <c r="K276" i="5"/>
  <c r="L276" i="5"/>
  <c r="M276" i="5"/>
  <c r="N276" i="5"/>
  <c r="O276" i="5"/>
  <c r="P276" i="5"/>
  <c r="Q276" i="5"/>
  <c r="R276" i="5"/>
  <c r="S276" i="5"/>
  <c r="T276" i="5"/>
  <c r="U276" i="5"/>
  <c r="V276" i="5"/>
  <c r="W276" i="5"/>
  <c r="Y276" i="5"/>
  <c r="Z276" i="5"/>
  <c r="AA276" i="5"/>
  <c r="AB276" i="5"/>
  <c r="AC276" i="5"/>
  <c r="AD276" i="5"/>
  <c r="AE276" i="5"/>
  <c r="AF276" i="5"/>
  <c r="AG276" i="5"/>
  <c r="AH276" i="5"/>
  <c r="F277" i="5"/>
  <c r="G277" i="5"/>
  <c r="H277" i="5"/>
  <c r="I277" i="5"/>
  <c r="J277" i="5"/>
  <c r="K277" i="5"/>
  <c r="L277" i="5"/>
  <c r="M277" i="5"/>
  <c r="N277" i="5"/>
  <c r="O277" i="5"/>
  <c r="P277" i="5"/>
  <c r="Q277" i="5"/>
  <c r="R277" i="5"/>
  <c r="S277" i="5"/>
  <c r="T277" i="5"/>
  <c r="U277" i="5"/>
  <c r="V277" i="5"/>
  <c r="W277" i="5"/>
  <c r="Y277" i="5"/>
  <c r="Z277" i="5"/>
  <c r="AA277" i="5"/>
  <c r="AB277" i="5"/>
  <c r="AC277" i="5"/>
  <c r="AD277" i="5"/>
  <c r="AE277" i="5"/>
  <c r="AF277" i="5"/>
  <c r="AG277" i="5"/>
  <c r="AH277" i="5"/>
  <c r="F278" i="5"/>
  <c r="G278" i="5"/>
  <c r="H278" i="5"/>
  <c r="I278" i="5"/>
  <c r="J278" i="5"/>
  <c r="K278" i="5"/>
  <c r="L278" i="5"/>
  <c r="M278" i="5"/>
  <c r="N278" i="5"/>
  <c r="O278" i="5"/>
  <c r="P278" i="5"/>
  <c r="Q278" i="5"/>
  <c r="R278" i="5"/>
  <c r="S278" i="5"/>
  <c r="T278" i="5"/>
  <c r="U278" i="5"/>
  <c r="V278" i="5"/>
  <c r="W278" i="5"/>
  <c r="Y278" i="5"/>
  <c r="Z278" i="5"/>
  <c r="AA278" i="5"/>
  <c r="AB278" i="5"/>
  <c r="AC278" i="5"/>
  <c r="AD278" i="5"/>
  <c r="AE278" i="5"/>
  <c r="AF278" i="5"/>
  <c r="AG278" i="5"/>
  <c r="AH278" i="5"/>
  <c r="F279" i="5"/>
  <c r="G279" i="5"/>
  <c r="H279" i="5"/>
  <c r="I279" i="5"/>
  <c r="J279" i="5"/>
  <c r="K279" i="5"/>
  <c r="L279" i="5"/>
  <c r="M279" i="5"/>
  <c r="N279" i="5"/>
  <c r="O279" i="5"/>
  <c r="P279" i="5"/>
  <c r="Q279" i="5"/>
  <c r="R279" i="5"/>
  <c r="S279" i="5"/>
  <c r="T279" i="5"/>
  <c r="U279" i="5"/>
  <c r="V279" i="5"/>
  <c r="W279" i="5"/>
  <c r="Y279" i="5"/>
  <c r="Z279" i="5"/>
  <c r="AA279" i="5"/>
  <c r="AB279" i="5"/>
  <c r="AC279" i="5"/>
  <c r="AD279" i="5"/>
  <c r="AE279" i="5"/>
  <c r="AF279" i="5"/>
  <c r="AG279" i="5"/>
  <c r="AH279" i="5"/>
  <c r="F280" i="5"/>
  <c r="G280" i="5"/>
  <c r="H280" i="5"/>
  <c r="I280" i="5"/>
  <c r="J280" i="5"/>
  <c r="K280" i="5"/>
  <c r="L280" i="5"/>
  <c r="M280" i="5"/>
  <c r="N280" i="5"/>
  <c r="O280" i="5"/>
  <c r="P280" i="5"/>
  <c r="Q280" i="5"/>
  <c r="R280" i="5"/>
  <c r="S280" i="5"/>
  <c r="T280" i="5"/>
  <c r="U280" i="5"/>
  <c r="V280" i="5"/>
  <c r="W280" i="5"/>
  <c r="Y280" i="5"/>
  <c r="Z280" i="5"/>
  <c r="AA280" i="5"/>
  <c r="AB280" i="5"/>
  <c r="AC280" i="5"/>
  <c r="AD280" i="5"/>
  <c r="AE280" i="5"/>
  <c r="AF280" i="5"/>
  <c r="AG280" i="5"/>
  <c r="AH280" i="5"/>
  <c r="F281" i="5"/>
  <c r="G281" i="5"/>
  <c r="H281" i="5"/>
  <c r="I281" i="5"/>
  <c r="J281" i="5"/>
  <c r="K281" i="5"/>
  <c r="L281" i="5"/>
  <c r="M281" i="5"/>
  <c r="N281" i="5"/>
  <c r="O281" i="5"/>
  <c r="P281" i="5"/>
  <c r="Q281" i="5"/>
  <c r="R281" i="5"/>
  <c r="S281" i="5"/>
  <c r="T281" i="5"/>
  <c r="U281" i="5"/>
  <c r="V281" i="5"/>
  <c r="W281" i="5"/>
  <c r="Y281" i="5"/>
  <c r="Z281" i="5"/>
  <c r="AA281" i="5"/>
  <c r="AB281" i="5"/>
  <c r="AC281" i="5"/>
  <c r="AD281" i="5"/>
  <c r="AE281" i="5"/>
  <c r="AF281" i="5"/>
  <c r="AG281" i="5"/>
  <c r="AH281" i="5"/>
  <c r="F282" i="5"/>
  <c r="G282" i="5"/>
  <c r="H282" i="5"/>
  <c r="I282" i="5"/>
  <c r="J282" i="5"/>
  <c r="K282" i="5"/>
  <c r="L282" i="5"/>
  <c r="M282" i="5"/>
  <c r="N282" i="5"/>
  <c r="O282" i="5"/>
  <c r="P282" i="5"/>
  <c r="Q282" i="5"/>
  <c r="R282" i="5"/>
  <c r="S282" i="5"/>
  <c r="T282" i="5"/>
  <c r="U282" i="5"/>
  <c r="V282" i="5"/>
  <c r="W282" i="5"/>
  <c r="Y282" i="5"/>
  <c r="Z282" i="5"/>
  <c r="AA282" i="5"/>
  <c r="AB282" i="5"/>
  <c r="AC282" i="5"/>
  <c r="AD282" i="5"/>
  <c r="AE282" i="5"/>
  <c r="AF282" i="5"/>
  <c r="AG282" i="5"/>
  <c r="AH282" i="5"/>
  <c r="F283" i="5"/>
  <c r="G283" i="5"/>
  <c r="H283" i="5"/>
  <c r="I283" i="5"/>
  <c r="J283" i="5"/>
  <c r="K283" i="5"/>
  <c r="L283" i="5"/>
  <c r="M283" i="5"/>
  <c r="N283" i="5"/>
  <c r="O283" i="5"/>
  <c r="P283" i="5"/>
  <c r="Q283" i="5"/>
  <c r="R283" i="5"/>
  <c r="S283" i="5"/>
  <c r="T283" i="5"/>
  <c r="U283" i="5"/>
  <c r="V283" i="5"/>
  <c r="W283" i="5"/>
  <c r="Y283" i="5"/>
  <c r="Z283" i="5"/>
  <c r="AA283" i="5"/>
  <c r="AB283" i="5"/>
  <c r="AC283" i="5"/>
  <c r="AD283" i="5"/>
  <c r="AE283" i="5"/>
  <c r="AF283" i="5"/>
  <c r="AG283" i="5"/>
  <c r="AH283" i="5"/>
  <c r="F284" i="5"/>
  <c r="G284" i="5"/>
  <c r="H284" i="5"/>
  <c r="I284" i="5"/>
  <c r="J284" i="5"/>
  <c r="K284" i="5"/>
  <c r="L284" i="5"/>
  <c r="M284" i="5"/>
  <c r="N284" i="5"/>
  <c r="O284" i="5"/>
  <c r="P284" i="5"/>
  <c r="Q284" i="5"/>
  <c r="R284" i="5"/>
  <c r="S284" i="5"/>
  <c r="T284" i="5"/>
  <c r="U284" i="5"/>
  <c r="V284" i="5"/>
  <c r="W284" i="5"/>
  <c r="Y284" i="5"/>
  <c r="Z284" i="5"/>
  <c r="AA284" i="5"/>
  <c r="AB284" i="5"/>
  <c r="AC284" i="5"/>
  <c r="AD284" i="5"/>
  <c r="AE284" i="5"/>
  <c r="AF284" i="5"/>
  <c r="AG284" i="5"/>
  <c r="AH284" i="5"/>
  <c r="F285" i="5"/>
  <c r="G285" i="5"/>
  <c r="H285" i="5"/>
  <c r="I285" i="5"/>
  <c r="J285" i="5"/>
  <c r="K285" i="5"/>
  <c r="L285" i="5"/>
  <c r="M285" i="5"/>
  <c r="N285" i="5"/>
  <c r="O285" i="5"/>
  <c r="P285" i="5"/>
  <c r="Q285" i="5"/>
  <c r="R285" i="5"/>
  <c r="S285" i="5"/>
  <c r="T285" i="5"/>
  <c r="U285" i="5"/>
  <c r="V285" i="5"/>
  <c r="W285" i="5"/>
  <c r="Y285" i="5"/>
  <c r="Z285" i="5"/>
  <c r="AA285" i="5"/>
  <c r="AB285" i="5"/>
  <c r="AC285" i="5"/>
  <c r="AD285" i="5"/>
  <c r="AE285" i="5"/>
  <c r="AF285" i="5"/>
  <c r="AG285" i="5"/>
  <c r="AH285" i="5"/>
  <c r="F286" i="5"/>
  <c r="G286" i="5"/>
  <c r="H286" i="5"/>
  <c r="I286" i="5"/>
  <c r="J286" i="5"/>
  <c r="K286" i="5"/>
  <c r="L286" i="5"/>
  <c r="M286" i="5"/>
  <c r="N286" i="5"/>
  <c r="O286" i="5"/>
  <c r="P286" i="5"/>
  <c r="Q286" i="5"/>
  <c r="R286" i="5"/>
  <c r="S286" i="5"/>
  <c r="T286" i="5"/>
  <c r="U286" i="5"/>
  <c r="V286" i="5"/>
  <c r="W286" i="5"/>
  <c r="Y286" i="5"/>
  <c r="Z286" i="5"/>
  <c r="AA286" i="5"/>
  <c r="AB286" i="5"/>
  <c r="AC286" i="5"/>
  <c r="AD286" i="5"/>
  <c r="AE286" i="5"/>
  <c r="AF286" i="5"/>
  <c r="AG286" i="5"/>
  <c r="AH286" i="5"/>
  <c r="F287" i="5"/>
  <c r="G287" i="5"/>
  <c r="H287" i="5"/>
  <c r="I287" i="5"/>
  <c r="J287" i="5"/>
  <c r="K287" i="5"/>
  <c r="L287" i="5"/>
  <c r="M287" i="5"/>
  <c r="N287" i="5"/>
  <c r="O287" i="5"/>
  <c r="P287" i="5"/>
  <c r="Q287" i="5"/>
  <c r="R287" i="5"/>
  <c r="S287" i="5"/>
  <c r="T287" i="5"/>
  <c r="U287" i="5"/>
  <c r="V287" i="5"/>
  <c r="W287" i="5"/>
  <c r="Y287" i="5"/>
  <c r="Z287" i="5"/>
  <c r="AA287" i="5"/>
  <c r="AB287" i="5"/>
  <c r="AC287" i="5"/>
  <c r="AD287" i="5"/>
  <c r="AE287" i="5"/>
  <c r="AF287" i="5"/>
  <c r="AG287" i="5"/>
  <c r="AH287" i="5"/>
  <c r="F288" i="5"/>
  <c r="G288" i="5"/>
  <c r="H288" i="5"/>
  <c r="I288" i="5"/>
  <c r="J288" i="5"/>
  <c r="K288" i="5"/>
  <c r="L288" i="5"/>
  <c r="M288" i="5"/>
  <c r="N288" i="5"/>
  <c r="O288" i="5"/>
  <c r="P288" i="5"/>
  <c r="Q288" i="5"/>
  <c r="R288" i="5"/>
  <c r="S288" i="5"/>
  <c r="T288" i="5"/>
  <c r="U288" i="5"/>
  <c r="V288" i="5"/>
  <c r="W288" i="5"/>
  <c r="Y288" i="5"/>
  <c r="Z288" i="5"/>
  <c r="AA288" i="5"/>
  <c r="AB288" i="5"/>
  <c r="AC288" i="5"/>
  <c r="AD288" i="5"/>
  <c r="AE288" i="5"/>
  <c r="AF288" i="5"/>
  <c r="AG288" i="5"/>
  <c r="AH288" i="5"/>
  <c r="F289" i="5"/>
  <c r="G289" i="5"/>
  <c r="H289" i="5"/>
  <c r="I289" i="5"/>
  <c r="J289" i="5"/>
  <c r="K289" i="5"/>
  <c r="L289" i="5"/>
  <c r="M289" i="5"/>
  <c r="N289" i="5"/>
  <c r="O289" i="5"/>
  <c r="P289" i="5"/>
  <c r="Q289" i="5"/>
  <c r="R289" i="5"/>
  <c r="S289" i="5"/>
  <c r="T289" i="5"/>
  <c r="U289" i="5"/>
  <c r="V289" i="5"/>
  <c r="W289" i="5"/>
  <c r="Y289" i="5"/>
  <c r="Z289" i="5"/>
  <c r="AA289" i="5"/>
  <c r="AB289" i="5"/>
  <c r="AC289" i="5"/>
  <c r="AD289" i="5"/>
  <c r="AE289" i="5"/>
  <c r="AF289" i="5"/>
  <c r="AG289" i="5"/>
  <c r="AH289" i="5"/>
  <c r="F290" i="5"/>
  <c r="G290" i="5"/>
  <c r="H290" i="5"/>
  <c r="I290" i="5"/>
  <c r="J290" i="5"/>
  <c r="K290" i="5"/>
  <c r="L290" i="5"/>
  <c r="M290" i="5"/>
  <c r="N290" i="5"/>
  <c r="O290" i="5"/>
  <c r="P290" i="5"/>
  <c r="Q290" i="5"/>
  <c r="R290" i="5"/>
  <c r="S290" i="5"/>
  <c r="T290" i="5"/>
  <c r="U290" i="5"/>
  <c r="V290" i="5"/>
  <c r="W290" i="5"/>
  <c r="Y290" i="5"/>
  <c r="Z290" i="5"/>
  <c r="AA290" i="5"/>
  <c r="AB290" i="5"/>
  <c r="AC290" i="5"/>
  <c r="AD290" i="5"/>
  <c r="AE290" i="5"/>
  <c r="AF290" i="5"/>
  <c r="AG290" i="5"/>
  <c r="AH290" i="5"/>
  <c r="F291" i="5"/>
  <c r="G291" i="5"/>
  <c r="H291" i="5"/>
  <c r="I291" i="5"/>
  <c r="J291" i="5"/>
  <c r="K291" i="5"/>
  <c r="L291" i="5"/>
  <c r="M291" i="5"/>
  <c r="N291" i="5"/>
  <c r="O291" i="5"/>
  <c r="P291" i="5"/>
  <c r="Q291" i="5"/>
  <c r="R291" i="5"/>
  <c r="S291" i="5"/>
  <c r="T291" i="5"/>
  <c r="U291" i="5"/>
  <c r="V291" i="5"/>
  <c r="W291" i="5"/>
  <c r="Y291" i="5"/>
  <c r="Z291" i="5"/>
  <c r="AA291" i="5"/>
  <c r="AB291" i="5"/>
  <c r="AC291" i="5"/>
  <c r="AD291" i="5"/>
  <c r="AE291" i="5"/>
  <c r="AF291" i="5"/>
  <c r="AG291" i="5"/>
  <c r="AH291" i="5"/>
  <c r="F292" i="5"/>
  <c r="G292" i="5"/>
  <c r="H292" i="5"/>
  <c r="I292" i="5"/>
  <c r="J292" i="5"/>
  <c r="K292" i="5"/>
  <c r="L292" i="5"/>
  <c r="M292" i="5"/>
  <c r="N292" i="5"/>
  <c r="O292" i="5"/>
  <c r="P292" i="5"/>
  <c r="Q292" i="5"/>
  <c r="R292" i="5"/>
  <c r="S292" i="5"/>
  <c r="T292" i="5"/>
  <c r="U292" i="5"/>
  <c r="V292" i="5"/>
  <c r="W292" i="5"/>
  <c r="Y292" i="5"/>
  <c r="Z292" i="5"/>
  <c r="AA292" i="5"/>
  <c r="AB292" i="5"/>
  <c r="AC292" i="5"/>
  <c r="AD292" i="5"/>
  <c r="AE292" i="5"/>
  <c r="AF292" i="5"/>
  <c r="AG292" i="5"/>
  <c r="AH292" i="5"/>
  <c r="F293" i="5"/>
  <c r="G293" i="5"/>
  <c r="H293" i="5"/>
  <c r="I293" i="5"/>
  <c r="J293" i="5"/>
  <c r="K293" i="5"/>
  <c r="L293" i="5"/>
  <c r="M293" i="5"/>
  <c r="N293" i="5"/>
  <c r="O293" i="5"/>
  <c r="P293" i="5"/>
  <c r="Q293" i="5"/>
  <c r="R293" i="5"/>
  <c r="S293" i="5"/>
  <c r="T293" i="5"/>
  <c r="U293" i="5"/>
  <c r="V293" i="5"/>
  <c r="W293" i="5"/>
  <c r="Y293" i="5"/>
  <c r="Z293" i="5"/>
  <c r="AA293" i="5"/>
  <c r="AB293" i="5"/>
  <c r="AC293" i="5"/>
  <c r="AD293" i="5"/>
  <c r="AE293" i="5"/>
  <c r="AF293" i="5"/>
  <c r="AG293" i="5"/>
  <c r="AH293" i="5"/>
  <c r="F294" i="5"/>
  <c r="G294" i="5"/>
  <c r="H294" i="5"/>
  <c r="I294" i="5"/>
  <c r="J294" i="5"/>
  <c r="K294" i="5"/>
  <c r="L294" i="5"/>
  <c r="M294" i="5"/>
  <c r="N294" i="5"/>
  <c r="O294" i="5"/>
  <c r="P294" i="5"/>
  <c r="Q294" i="5"/>
  <c r="R294" i="5"/>
  <c r="S294" i="5"/>
  <c r="T294" i="5"/>
  <c r="U294" i="5"/>
  <c r="V294" i="5"/>
  <c r="W294" i="5"/>
  <c r="Y294" i="5"/>
  <c r="Z294" i="5"/>
  <c r="AA294" i="5"/>
  <c r="AB294" i="5"/>
  <c r="AC294" i="5"/>
  <c r="AD294" i="5"/>
  <c r="AE294" i="5"/>
  <c r="AF294" i="5"/>
  <c r="AG294" i="5"/>
  <c r="AH294" i="5"/>
  <c r="F295" i="5"/>
  <c r="G295" i="5"/>
  <c r="H295" i="5"/>
  <c r="I295" i="5"/>
  <c r="J295" i="5"/>
  <c r="K295" i="5"/>
  <c r="L295" i="5"/>
  <c r="M295" i="5"/>
  <c r="N295" i="5"/>
  <c r="O295" i="5"/>
  <c r="P295" i="5"/>
  <c r="Q295" i="5"/>
  <c r="R295" i="5"/>
  <c r="S295" i="5"/>
  <c r="T295" i="5"/>
  <c r="U295" i="5"/>
  <c r="V295" i="5"/>
  <c r="W295" i="5"/>
  <c r="Y295" i="5"/>
  <c r="Z295" i="5"/>
  <c r="AA295" i="5"/>
  <c r="AB295" i="5"/>
  <c r="AC295" i="5"/>
  <c r="AD295" i="5"/>
  <c r="AE295" i="5"/>
  <c r="AF295" i="5"/>
  <c r="AG295" i="5"/>
  <c r="AH295" i="5"/>
  <c r="F296" i="5"/>
  <c r="G296" i="5"/>
  <c r="H296" i="5"/>
  <c r="I296" i="5"/>
  <c r="J296" i="5"/>
  <c r="K296" i="5"/>
  <c r="L296" i="5"/>
  <c r="M296" i="5"/>
  <c r="N296" i="5"/>
  <c r="O296" i="5"/>
  <c r="P296" i="5"/>
  <c r="Q296" i="5"/>
  <c r="R296" i="5"/>
  <c r="S296" i="5"/>
  <c r="T296" i="5"/>
  <c r="U296" i="5"/>
  <c r="V296" i="5"/>
  <c r="W296" i="5"/>
  <c r="Y296" i="5"/>
  <c r="Z296" i="5"/>
  <c r="AA296" i="5"/>
  <c r="AB296" i="5"/>
  <c r="AC296" i="5"/>
  <c r="AD296" i="5"/>
  <c r="AE296" i="5"/>
  <c r="AF296" i="5"/>
  <c r="AG296" i="5"/>
  <c r="AH296" i="5"/>
  <c r="F297" i="5"/>
  <c r="G297" i="5"/>
  <c r="H297" i="5"/>
  <c r="I297" i="5"/>
  <c r="J297" i="5"/>
  <c r="K297" i="5"/>
  <c r="L297" i="5"/>
  <c r="M297" i="5"/>
  <c r="N297" i="5"/>
  <c r="O297" i="5"/>
  <c r="P297" i="5"/>
  <c r="Q297" i="5"/>
  <c r="R297" i="5"/>
  <c r="S297" i="5"/>
  <c r="T297" i="5"/>
  <c r="U297" i="5"/>
  <c r="V297" i="5"/>
  <c r="W297" i="5"/>
  <c r="Y297" i="5"/>
  <c r="Z297" i="5"/>
  <c r="AA297" i="5"/>
  <c r="AB297" i="5"/>
  <c r="AC297" i="5"/>
  <c r="AD297" i="5"/>
  <c r="AE297" i="5"/>
  <c r="AF297" i="5"/>
  <c r="AG297" i="5"/>
  <c r="AH297" i="5"/>
  <c r="F298" i="5"/>
  <c r="G298" i="5"/>
  <c r="H298" i="5"/>
  <c r="I298" i="5"/>
  <c r="J298" i="5"/>
  <c r="K298" i="5"/>
  <c r="L298" i="5"/>
  <c r="M298" i="5"/>
  <c r="N298" i="5"/>
  <c r="O298" i="5"/>
  <c r="P298" i="5"/>
  <c r="Q298" i="5"/>
  <c r="R298" i="5"/>
  <c r="S298" i="5"/>
  <c r="T298" i="5"/>
  <c r="U298" i="5"/>
  <c r="V298" i="5"/>
  <c r="W298" i="5"/>
  <c r="Y298" i="5"/>
  <c r="Z298" i="5"/>
  <c r="AA298" i="5"/>
  <c r="AB298" i="5"/>
  <c r="AC298" i="5"/>
  <c r="AD298" i="5"/>
  <c r="AE298" i="5"/>
  <c r="AF298" i="5"/>
  <c r="AG298" i="5"/>
  <c r="AH298" i="5"/>
  <c r="F299" i="5"/>
  <c r="G299" i="5"/>
  <c r="H299" i="5"/>
  <c r="I299" i="5"/>
  <c r="J299" i="5"/>
  <c r="K299" i="5"/>
  <c r="L299" i="5"/>
  <c r="M299" i="5"/>
  <c r="N299" i="5"/>
  <c r="O299" i="5"/>
  <c r="P299" i="5"/>
  <c r="Q299" i="5"/>
  <c r="R299" i="5"/>
  <c r="S299" i="5"/>
  <c r="T299" i="5"/>
  <c r="U299" i="5"/>
  <c r="V299" i="5"/>
  <c r="W299" i="5"/>
  <c r="Y299" i="5"/>
  <c r="Z299" i="5"/>
  <c r="AA299" i="5"/>
  <c r="AB299" i="5"/>
  <c r="AC299" i="5"/>
  <c r="AD299" i="5"/>
  <c r="AE299" i="5"/>
  <c r="AF299" i="5"/>
  <c r="AG299" i="5"/>
  <c r="AH299" i="5"/>
  <c r="F300" i="5"/>
  <c r="G300" i="5"/>
  <c r="H300" i="5"/>
  <c r="I300" i="5"/>
  <c r="J300" i="5"/>
  <c r="K300" i="5"/>
  <c r="L300" i="5"/>
  <c r="M300" i="5"/>
  <c r="N300" i="5"/>
  <c r="O300" i="5"/>
  <c r="P300" i="5"/>
  <c r="Q300" i="5"/>
  <c r="R300" i="5"/>
  <c r="S300" i="5"/>
  <c r="T300" i="5"/>
  <c r="U300" i="5"/>
  <c r="V300" i="5"/>
  <c r="W300" i="5"/>
  <c r="Y300" i="5"/>
  <c r="Z300" i="5"/>
  <c r="AA300" i="5"/>
  <c r="AB300" i="5"/>
  <c r="AC300" i="5"/>
  <c r="AD300" i="5"/>
  <c r="AE300" i="5"/>
  <c r="AF300" i="5"/>
  <c r="AG300" i="5"/>
  <c r="AH300" i="5"/>
  <c r="F301" i="5"/>
  <c r="G301" i="5"/>
  <c r="H301" i="5"/>
  <c r="I301" i="5"/>
  <c r="J301" i="5"/>
  <c r="K301" i="5"/>
  <c r="L301" i="5"/>
  <c r="M301" i="5"/>
  <c r="N301" i="5"/>
  <c r="O301" i="5"/>
  <c r="P301" i="5"/>
  <c r="Q301" i="5"/>
  <c r="R301" i="5"/>
  <c r="S301" i="5"/>
  <c r="T301" i="5"/>
  <c r="U301" i="5"/>
  <c r="V301" i="5"/>
  <c r="W301" i="5"/>
  <c r="Y301" i="5"/>
  <c r="Z301" i="5"/>
  <c r="AA301" i="5"/>
  <c r="AB301" i="5"/>
  <c r="AC301" i="5"/>
  <c r="AD301" i="5"/>
  <c r="AE301" i="5"/>
  <c r="AF301" i="5"/>
  <c r="AG301" i="5"/>
  <c r="AH301" i="5"/>
  <c r="F302" i="5"/>
  <c r="G302" i="5"/>
  <c r="H302" i="5"/>
  <c r="I302" i="5"/>
  <c r="J302" i="5"/>
  <c r="K302" i="5"/>
  <c r="L302" i="5"/>
  <c r="M302" i="5"/>
  <c r="N302" i="5"/>
  <c r="O302" i="5"/>
  <c r="P302" i="5"/>
  <c r="Q302" i="5"/>
  <c r="R302" i="5"/>
  <c r="S302" i="5"/>
  <c r="T302" i="5"/>
  <c r="U302" i="5"/>
  <c r="V302" i="5"/>
  <c r="W302" i="5"/>
  <c r="Y302" i="5"/>
  <c r="Z302" i="5"/>
  <c r="AA302" i="5"/>
  <c r="AB302" i="5"/>
  <c r="AC302" i="5"/>
  <c r="AD302" i="5"/>
  <c r="AE302" i="5"/>
  <c r="AF302" i="5"/>
  <c r="AG302" i="5"/>
  <c r="AH302" i="5"/>
  <c r="F303" i="5"/>
  <c r="G303" i="5"/>
  <c r="H303" i="5"/>
  <c r="I303" i="5"/>
  <c r="J303" i="5"/>
  <c r="K303" i="5"/>
  <c r="L303" i="5"/>
  <c r="M303" i="5"/>
  <c r="N303" i="5"/>
  <c r="O303" i="5"/>
  <c r="P303" i="5"/>
  <c r="Q303" i="5"/>
  <c r="R303" i="5"/>
  <c r="S303" i="5"/>
  <c r="T303" i="5"/>
  <c r="U303" i="5"/>
  <c r="V303" i="5"/>
  <c r="W303" i="5"/>
  <c r="Y303" i="5"/>
  <c r="Z303" i="5"/>
  <c r="AA303" i="5"/>
  <c r="AB303" i="5"/>
  <c r="AC303" i="5"/>
  <c r="AD303" i="5"/>
  <c r="AE303" i="5"/>
  <c r="AF303" i="5"/>
  <c r="AG303" i="5"/>
  <c r="AH303" i="5"/>
  <c r="F304" i="5"/>
  <c r="G304" i="5"/>
  <c r="H304" i="5"/>
  <c r="I304" i="5"/>
  <c r="J304" i="5"/>
  <c r="K304" i="5"/>
  <c r="L304" i="5"/>
  <c r="M304" i="5"/>
  <c r="N304" i="5"/>
  <c r="O304" i="5"/>
  <c r="P304" i="5"/>
  <c r="Q304" i="5"/>
  <c r="R304" i="5"/>
  <c r="S304" i="5"/>
  <c r="T304" i="5"/>
  <c r="U304" i="5"/>
  <c r="V304" i="5"/>
  <c r="W304" i="5"/>
  <c r="Y304" i="5"/>
  <c r="Z304" i="5"/>
  <c r="AA304" i="5"/>
  <c r="AB304" i="5"/>
  <c r="AC304" i="5"/>
  <c r="AD304" i="5"/>
  <c r="AE304" i="5"/>
  <c r="AF304" i="5"/>
  <c r="AG304" i="5"/>
  <c r="AH304" i="5"/>
  <c r="F305" i="5"/>
  <c r="G305" i="5"/>
  <c r="H305" i="5"/>
  <c r="I305" i="5"/>
  <c r="J305" i="5"/>
  <c r="K305" i="5"/>
  <c r="L305" i="5"/>
  <c r="M305" i="5"/>
  <c r="N305" i="5"/>
  <c r="O305" i="5"/>
  <c r="P305" i="5"/>
  <c r="Q305" i="5"/>
  <c r="R305" i="5"/>
  <c r="S305" i="5"/>
  <c r="T305" i="5"/>
  <c r="U305" i="5"/>
  <c r="V305" i="5"/>
  <c r="W305" i="5"/>
  <c r="Y305" i="5"/>
  <c r="Z305" i="5"/>
  <c r="AA305" i="5"/>
  <c r="AB305" i="5"/>
  <c r="AC305" i="5"/>
  <c r="AD305" i="5"/>
  <c r="AE305" i="5"/>
  <c r="AF305" i="5"/>
  <c r="AG305" i="5"/>
  <c r="AH305" i="5"/>
  <c r="F306" i="5"/>
  <c r="G306" i="5"/>
  <c r="H306" i="5"/>
  <c r="I306" i="5"/>
  <c r="J306" i="5"/>
  <c r="K306" i="5"/>
  <c r="L306" i="5"/>
  <c r="M306" i="5"/>
  <c r="N306" i="5"/>
  <c r="O306" i="5"/>
  <c r="P306" i="5"/>
  <c r="Q306" i="5"/>
  <c r="R306" i="5"/>
  <c r="S306" i="5"/>
  <c r="T306" i="5"/>
  <c r="U306" i="5"/>
  <c r="V306" i="5"/>
  <c r="W306" i="5"/>
  <c r="Y306" i="5"/>
  <c r="Z306" i="5"/>
  <c r="AA306" i="5"/>
  <c r="AB306" i="5"/>
  <c r="AC306" i="5"/>
  <c r="AD306" i="5"/>
  <c r="AE306" i="5"/>
  <c r="AF306" i="5"/>
  <c r="AG306" i="5"/>
  <c r="AH306" i="5"/>
  <c r="F307" i="5"/>
  <c r="G307" i="5"/>
  <c r="H307" i="5"/>
  <c r="I307" i="5"/>
  <c r="J307" i="5"/>
  <c r="K307" i="5"/>
  <c r="L307" i="5"/>
  <c r="M307" i="5"/>
  <c r="N307" i="5"/>
  <c r="O307" i="5"/>
  <c r="P307" i="5"/>
  <c r="Q307" i="5"/>
  <c r="R307" i="5"/>
  <c r="S307" i="5"/>
  <c r="T307" i="5"/>
  <c r="U307" i="5"/>
  <c r="V307" i="5"/>
  <c r="W307" i="5"/>
  <c r="Y307" i="5"/>
  <c r="Z307" i="5"/>
  <c r="AA307" i="5"/>
  <c r="AB307" i="5"/>
  <c r="AC307" i="5"/>
  <c r="AD307" i="5"/>
  <c r="AE307" i="5"/>
  <c r="AF307" i="5"/>
  <c r="AG307" i="5"/>
  <c r="AH307" i="5"/>
  <c r="F308" i="5"/>
  <c r="G308" i="5"/>
  <c r="H308" i="5"/>
  <c r="I308" i="5"/>
  <c r="J308" i="5"/>
  <c r="K308" i="5"/>
  <c r="L308" i="5"/>
  <c r="M308" i="5"/>
  <c r="N308" i="5"/>
  <c r="O308" i="5"/>
  <c r="P308" i="5"/>
  <c r="Q308" i="5"/>
  <c r="R308" i="5"/>
  <c r="S308" i="5"/>
  <c r="T308" i="5"/>
  <c r="U308" i="5"/>
  <c r="V308" i="5"/>
  <c r="W308" i="5"/>
  <c r="Y308" i="5"/>
  <c r="Z308" i="5"/>
  <c r="AA308" i="5"/>
  <c r="AB308" i="5"/>
  <c r="AC308" i="5"/>
  <c r="AD308" i="5"/>
  <c r="AE308" i="5"/>
  <c r="AF308" i="5"/>
  <c r="AG308" i="5"/>
  <c r="AH308" i="5"/>
  <c r="F309" i="5"/>
  <c r="G309" i="5"/>
  <c r="H309" i="5"/>
  <c r="I309" i="5"/>
  <c r="J309" i="5"/>
  <c r="K309" i="5"/>
  <c r="L309" i="5"/>
  <c r="M309" i="5"/>
  <c r="N309" i="5"/>
  <c r="O309" i="5"/>
  <c r="P309" i="5"/>
  <c r="Q309" i="5"/>
  <c r="R309" i="5"/>
  <c r="S309" i="5"/>
  <c r="T309" i="5"/>
  <c r="U309" i="5"/>
  <c r="V309" i="5"/>
  <c r="W309" i="5"/>
  <c r="Y309" i="5"/>
  <c r="Z309" i="5"/>
  <c r="AA309" i="5"/>
  <c r="AB309" i="5"/>
  <c r="AC309" i="5"/>
  <c r="AD309" i="5"/>
  <c r="AE309" i="5"/>
  <c r="AF309" i="5"/>
  <c r="AG309" i="5"/>
  <c r="AH309" i="5"/>
  <c r="F310" i="5"/>
  <c r="G310" i="5"/>
  <c r="H310" i="5"/>
  <c r="I310" i="5"/>
  <c r="J310" i="5"/>
  <c r="K310" i="5"/>
  <c r="L310" i="5"/>
  <c r="M310" i="5"/>
  <c r="N310" i="5"/>
  <c r="O310" i="5"/>
  <c r="P310" i="5"/>
  <c r="Q310" i="5"/>
  <c r="R310" i="5"/>
  <c r="S310" i="5"/>
  <c r="T310" i="5"/>
  <c r="U310" i="5"/>
  <c r="V310" i="5"/>
  <c r="W310" i="5"/>
  <c r="Y310" i="5"/>
  <c r="Z310" i="5"/>
  <c r="AA310" i="5"/>
  <c r="AB310" i="5"/>
  <c r="AC310" i="5"/>
  <c r="AD310" i="5"/>
  <c r="AE310" i="5"/>
  <c r="AF310" i="5"/>
  <c r="AG310" i="5"/>
  <c r="AH310" i="5"/>
  <c r="F311" i="5"/>
  <c r="G311" i="5"/>
  <c r="H311" i="5"/>
  <c r="I311" i="5"/>
  <c r="J311" i="5"/>
  <c r="K311" i="5"/>
  <c r="L311" i="5"/>
  <c r="M311" i="5"/>
  <c r="N311" i="5"/>
  <c r="O311" i="5"/>
  <c r="P311" i="5"/>
  <c r="Q311" i="5"/>
  <c r="R311" i="5"/>
  <c r="S311" i="5"/>
  <c r="T311" i="5"/>
  <c r="U311" i="5"/>
  <c r="V311" i="5"/>
  <c r="W311" i="5"/>
  <c r="Y311" i="5"/>
  <c r="Z311" i="5"/>
  <c r="AA311" i="5"/>
  <c r="AB311" i="5"/>
  <c r="AC311" i="5"/>
  <c r="AD311" i="5"/>
  <c r="AE311" i="5"/>
  <c r="AF311" i="5"/>
  <c r="AG311" i="5"/>
  <c r="AH311" i="5"/>
  <c r="F312" i="5"/>
  <c r="G312" i="5"/>
  <c r="H312" i="5"/>
  <c r="I312" i="5"/>
  <c r="J312" i="5"/>
  <c r="K312" i="5"/>
  <c r="L312" i="5"/>
  <c r="M312" i="5"/>
  <c r="N312" i="5"/>
  <c r="O312" i="5"/>
  <c r="P312" i="5"/>
  <c r="Q312" i="5"/>
  <c r="R312" i="5"/>
  <c r="S312" i="5"/>
  <c r="T312" i="5"/>
  <c r="U312" i="5"/>
  <c r="V312" i="5"/>
  <c r="W312" i="5"/>
  <c r="Y312" i="5"/>
  <c r="Z312" i="5"/>
  <c r="AA312" i="5"/>
  <c r="AB312" i="5"/>
  <c r="AC312" i="5"/>
  <c r="AD312" i="5"/>
  <c r="AE312" i="5"/>
  <c r="AF312" i="5"/>
  <c r="AG312" i="5"/>
  <c r="AH312" i="5"/>
  <c r="F313" i="5"/>
  <c r="G313" i="5"/>
  <c r="H313" i="5"/>
  <c r="I313" i="5"/>
  <c r="J313" i="5"/>
  <c r="K313" i="5"/>
  <c r="L313" i="5"/>
  <c r="M313" i="5"/>
  <c r="N313" i="5"/>
  <c r="O313" i="5"/>
  <c r="P313" i="5"/>
  <c r="Q313" i="5"/>
  <c r="R313" i="5"/>
  <c r="S313" i="5"/>
  <c r="T313" i="5"/>
  <c r="U313" i="5"/>
  <c r="V313" i="5"/>
  <c r="W313" i="5"/>
  <c r="Y313" i="5"/>
  <c r="Z313" i="5"/>
  <c r="AA313" i="5"/>
  <c r="AB313" i="5"/>
  <c r="AC313" i="5"/>
  <c r="AD313" i="5"/>
  <c r="AE313" i="5"/>
  <c r="AF313" i="5"/>
  <c r="AG313" i="5"/>
  <c r="AH313" i="5"/>
  <c r="F314" i="5"/>
  <c r="G314" i="5"/>
  <c r="H314" i="5"/>
  <c r="I314" i="5"/>
  <c r="J314" i="5"/>
  <c r="K314" i="5"/>
  <c r="L314" i="5"/>
  <c r="M314" i="5"/>
  <c r="N314" i="5"/>
  <c r="O314" i="5"/>
  <c r="P314" i="5"/>
  <c r="Q314" i="5"/>
  <c r="R314" i="5"/>
  <c r="S314" i="5"/>
  <c r="T314" i="5"/>
  <c r="U314" i="5"/>
  <c r="V314" i="5"/>
  <c r="W314" i="5"/>
  <c r="Y314" i="5"/>
  <c r="Z314" i="5"/>
  <c r="AA314" i="5"/>
  <c r="AB314" i="5"/>
  <c r="AC314" i="5"/>
  <c r="AD314" i="5"/>
  <c r="AE314" i="5"/>
  <c r="AF314" i="5"/>
  <c r="AG314" i="5"/>
  <c r="AH314" i="5"/>
  <c r="F315" i="5"/>
  <c r="G315" i="5"/>
  <c r="H315" i="5"/>
  <c r="I315" i="5"/>
  <c r="J315" i="5"/>
  <c r="K315" i="5"/>
  <c r="L315" i="5"/>
  <c r="M315" i="5"/>
  <c r="N315" i="5"/>
  <c r="O315" i="5"/>
  <c r="P315" i="5"/>
  <c r="Q315" i="5"/>
  <c r="R315" i="5"/>
  <c r="S315" i="5"/>
  <c r="T315" i="5"/>
  <c r="U315" i="5"/>
  <c r="V315" i="5"/>
  <c r="W315" i="5"/>
  <c r="Y315" i="5"/>
  <c r="Z315" i="5"/>
  <c r="AA315" i="5"/>
  <c r="AB315" i="5"/>
  <c r="AC315" i="5"/>
  <c r="AD315" i="5"/>
  <c r="AE315" i="5"/>
  <c r="AF315" i="5"/>
  <c r="AG315" i="5"/>
  <c r="AH315" i="5"/>
  <c r="F316" i="5"/>
  <c r="G316" i="5"/>
  <c r="H316" i="5"/>
  <c r="I316" i="5"/>
  <c r="J316" i="5"/>
  <c r="K316" i="5"/>
  <c r="L316" i="5"/>
  <c r="M316" i="5"/>
  <c r="N316" i="5"/>
  <c r="O316" i="5"/>
  <c r="P316" i="5"/>
  <c r="Q316" i="5"/>
  <c r="R316" i="5"/>
  <c r="S316" i="5"/>
  <c r="T316" i="5"/>
  <c r="U316" i="5"/>
  <c r="V316" i="5"/>
  <c r="W316" i="5"/>
  <c r="Y316" i="5"/>
  <c r="Z316" i="5"/>
  <c r="AA316" i="5"/>
  <c r="AB316" i="5"/>
  <c r="AC316" i="5"/>
  <c r="AD316" i="5"/>
  <c r="AE316" i="5"/>
  <c r="AF316" i="5"/>
  <c r="AG316" i="5"/>
  <c r="AH316" i="5"/>
  <c r="F317" i="5"/>
  <c r="G317" i="5"/>
  <c r="H317" i="5"/>
  <c r="I317" i="5"/>
  <c r="J317" i="5"/>
  <c r="K317" i="5"/>
  <c r="L317" i="5"/>
  <c r="M317" i="5"/>
  <c r="N317" i="5"/>
  <c r="O317" i="5"/>
  <c r="P317" i="5"/>
  <c r="Q317" i="5"/>
  <c r="R317" i="5"/>
  <c r="S317" i="5"/>
  <c r="T317" i="5"/>
  <c r="U317" i="5"/>
  <c r="V317" i="5"/>
  <c r="W317" i="5"/>
  <c r="Y317" i="5"/>
  <c r="Z317" i="5"/>
  <c r="AA317" i="5"/>
  <c r="AB317" i="5"/>
  <c r="AC317" i="5"/>
  <c r="AD317" i="5"/>
  <c r="AE317" i="5"/>
  <c r="AF317" i="5"/>
  <c r="AG317" i="5"/>
  <c r="AH317" i="5"/>
  <c r="F318" i="5"/>
  <c r="G318" i="5"/>
  <c r="H318" i="5"/>
  <c r="I318" i="5"/>
  <c r="J318" i="5"/>
  <c r="K318" i="5"/>
  <c r="L318" i="5"/>
  <c r="M318" i="5"/>
  <c r="N318" i="5"/>
  <c r="O318" i="5"/>
  <c r="P318" i="5"/>
  <c r="Q318" i="5"/>
  <c r="R318" i="5"/>
  <c r="S318" i="5"/>
  <c r="T318" i="5"/>
  <c r="U318" i="5"/>
  <c r="V318" i="5"/>
  <c r="W318" i="5"/>
  <c r="Y318" i="5"/>
  <c r="Z318" i="5"/>
  <c r="AA318" i="5"/>
  <c r="AB318" i="5"/>
  <c r="AC318" i="5"/>
  <c r="AD318" i="5"/>
  <c r="AE318" i="5"/>
  <c r="AF318" i="5"/>
  <c r="AG318" i="5"/>
  <c r="AH318" i="5"/>
  <c r="F319" i="5"/>
  <c r="G319" i="5"/>
  <c r="H319" i="5"/>
  <c r="I319" i="5"/>
  <c r="J319" i="5"/>
  <c r="K319" i="5"/>
  <c r="L319" i="5"/>
  <c r="M319" i="5"/>
  <c r="N319" i="5"/>
  <c r="O319" i="5"/>
  <c r="P319" i="5"/>
  <c r="Q319" i="5"/>
  <c r="R319" i="5"/>
  <c r="S319" i="5"/>
  <c r="T319" i="5"/>
  <c r="U319" i="5"/>
  <c r="V319" i="5"/>
  <c r="W319" i="5"/>
  <c r="Y319" i="5"/>
  <c r="Z319" i="5"/>
  <c r="AA319" i="5"/>
  <c r="AB319" i="5"/>
  <c r="AC319" i="5"/>
  <c r="AD319" i="5"/>
  <c r="AE319" i="5"/>
  <c r="AF319" i="5"/>
  <c r="AG319" i="5"/>
  <c r="AH319" i="5"/>
  <c r="F320" i="5"/>
  <c r="G320" i="5"/>
  <c r="H320" i="5"/>
  <c r="I320" i="5"/>
  <c r="J320" i="5"/>
  <c r="K320" i="5"/>
  <c r="L320" i="5"/>
  <c r="M320" i="5"/>
  <c r="N320" i="5"/>
  <c r="O320" i="5"/>
  <c r="P320" i="5"/>
  <c r="Q320" i="5"/>
  <c r="R320" i="5"/>
  <c r="S320" i="5"/>
  <c r="T320" i="5"/>
  <c r="U320" i="5"/>
  <c r="V320" i="5"/>
  <c r="W320" i="5"/>
  <c r="Y320" i="5"/>
  <c r="Z320" i="5"/>
  <c r="AA320" i="5"/>
  <c r="AB320" i="5"/>
  <c r="AC320" i="5"/>
  <c r="AD320" i="5"/>
  <c r="AE320" i="5"/>
  <c r="AF320" i="5"/>
  <c r="AG320" i="5"/>
  <c r="AH320" i="5"/>
  <c r="F321" i="5"/>
  <c r="G321" i="5"/>
  <c r="H321" i="5"/>
  <c r="I321" i="5"/>
  <c r="J321" i="5"/>
  <c r="K321" i="5"/>
  <c r="L321" i="5"/>
  <c r="M321" i="5"/>
  <c r="N321" i="5"/>
  <c r="O321" i="5"/>
  <c r="P321" i="5"/>
  <c r="Q321" i="5"/>
  <c r="R321" i="5"/>
  <c r="S321" i="5"/>
  <c r="T321" i="5"/>
  <c r="U321" i="5"/>
  <c r="V321" i="5"/>
  <c r="W321" i="5"/>
  <c r="Y321" i="5"/>
  <c r="Z321" i="5"/>
  <c r="AA321" i="5"/>
  <c r="AB321" i="5"/>
  <c r="AC321" i="5"/>
  <c r="AD321" i="5"/>
  <c r="AE321" i="5"/>
  <c r="AF321" i="5"/>
  <c r="AG321" i="5"/>
  <c r="AH321" i="5"/>
  <c r="F322" i="5"/>
  <c r="G322" i="5"/>
  <c r="H322" i="5"/>
  <c r="I322" i="5"/>
  <c r="J322" i="5"/>
  <c r="K322" i="5"/>
  <c r="L322" i="5"/>
  <c r="M322" i="5"/>
  <c r="N322" i="5"/>
  <c r="O322" i="5"/>
  <c r="P322" i="5"/>
  <c r="Q322" i="5"/>
  <c r="R322" i="5"/>
  <c r="S322" i="5"/>
  <c r="T322" i="5"/>
  <c r="U322" i="5"/>
  <c r="V322" i="5"/>
  <c r="W322" i="5"/>
  <c r="Y322" i="5"/>
  <c r="Z322" i="5"/>
  <c r="AA322" i="5"/>
  <c r="AB322" i="5"/>
  <c r="AC322" i="5"/>
  <c r="AD322" i="5"/>
  <c r="AE322" i="5"/>
  <c r="AF322" i="5"/>
  <c r="AG322" i="5"/>
  <c r="AH322" i="5"/>
  <c r="F323" i="5"/>
  <c r="G323" i="5"/>
  <c r="H323" i="5"/>
  <c r="I323" i="5"/>
  <c r="J323" i="5"/>
  <c r="K323" i="5"/>
  <c r="L323" i="5"/>
  <c r="M323" i="5"/>
  <c r="N323" i="5"/>
  <c r="O323" i="5"/>
  <c r="P323" i="5"/>
  <c r="Q323" i="5"/>
  <c r="R323" i="5"/>
  <c r="S323" i="5"/>
  <c r="T323" i="5"/>
  <c r="U323" i="5"/>
  <c r="V323" i="5"/>
  <c r="W323" i="5"/>
  <c r="Y323" i="5"/>
  <c r="Z323" i="5"/>
  <c r="AA323" i="5"/>
  <c r="AB323" i="5"/>
  <c r="AC323" i="5"/>
  <c r="AD323" i="5"/>
  <c r="AE323" i="5"/>
  <c r="AF323" i="5"/>
  <c r="AG323" i="5"/>
  <c r="AH323" i="5"/>
  <c r="F324" i="5"/>
  <c r="G324" i="5"/>
  <c r="H324" i="5"/>
  <c r="I324" i="5"/>
  <c r="J324" i="5"/>
  <c r="K324" i="5"/>
  <c r="L324" i="5"/>
  <c r="M324" i="5"/>
  <c r="N324" i="5"/>
  <c r="O324" i="5"/>
  <c r="P324" i="5"/>
  <c r="Q324" i="5"/>
  <c r="R324" i="5"/>
  <c r="S324" i="5"/>
  <c r="T324" i="5"/>
  <c r="U324" i="5"/>
  <c r="V324" i="5"/>
  <c r="W324" i="5"/>
  <c r="Y324" i="5"/>
  <c r="Z324" i="5"/>
  <c r="AA324" i="5"/>
  <c r="AB324" i="5"/>
  <c r="AC324" i="5"/>
  <c r="AD324" i="5"/>
  <c r="AE324" i="5"/>
  <c r="AF324" i="5"/>
  <c r="AG324" i="5"/>
  <c r="AH324" i="5"/>
  <c r="F325" i="5"/>
  <c r="G325" i="5"/>
  <c r="H325" i="5"/>
  <c r="I325" i="5"/>
  <c r="J325" i="5"/>
  <c r="K325" i="5"/>
  <c r="L325" i="5"/>
  <c r="M325" i="5"/>
  <c r="N325" i="5"/>
  <c r="O325" i="5"/>
  <c r="P325" i="5"/>
  <c r="Q325" i="5"/>
  <c r="R325" i="5"/>
  <c r="S325" i="5"/>
  <c r="T325" i="5"/>
  <c r="U325" i="5"/>
  <c r="V325" i="5"/>
  <c r="W325" i="5"/>
  <c r="Y325" i="5"/>
  <c r="Z325" i="5"/>
  <c r="AA325" i="5"/>
  <c r="AB325" i="5"/>
  <c r="AC325" i="5"/>
  <c r="AD325" i="5"/>
  <c r="AE325" i="5"/>
  <c r="AF325" i="5"/>
  <c r="AG325" i="5"/>
  <c r="AH325" i="5"/>
  <c r="F326" i="5"/>
  <c r="G326" i="5"/>
  <c r="H326" i="5"/>
  <c r="I326" i="5"/>
  <c r="J326" i="5"/>
  <c r="K326" i="5"/>
  <c r="L326" i="5"/>
  <c r="M326" i="5"/>
  <c r="N326" i="5"/>
  <c r="O326" i="5"/>
  <c r="P326" i="5"/>
  <c r="Q326" i="5"/>
  <c r="R326" i="5"/>
  <c r="S326" i="5"/>
  <c r="T326" i="5"/>
  <c r="U326" i="5"/>
  <c r="V326" i="5"/>
  <c r="W326" i="5"/>
  <c r="Y326" i="5"/>
  <c r="Z326" i="5"/>
  <c r="AA326" i="5"/>
  <c r="AB326" i="5"/>
  <c r="AC326" i="5"/>
  <c r="AD326" i="5"/>
  <c r="AE326" i="5"/>
  <c r="AF326" i="5"/>
  <c r="AG326" i="5"/>
  <c r="AH326" i="5"/>
  <c r="F327" i="5"/>
  <c r="G327" i="5"/>
  <c r="H327" i="5"/>
  <c r="I327" i="5"/>
  <c r="J327" i="5"/>
  <c r="K327" i="5"/>
  <c r="L327" i="5"/>
  <c r="M327" i="5"/>
  <c r="N327" i="5"/>
  <c r="O327" i="5"/>
  <c r="P327" i="5"/>
  <c r="Q327" i="5"/>
  <c r="R327" i="5"/>
  <c r="S327" i="5"/>
  <c r="T327" i="5"/>
  <c r="U327" i="5"/>
  <c r="V327" i="5"/>
  <c r="W327" i="5"/>
  <c r="Y327" i="5"/>
  <c r="Z327" i="5"/>
  <c r="AA327" i="5"/>
  <c r="AB327" i="5"/>
  <c r="AC327" i="5"/>
  <c r="AD327" i="5"/>
  <c r="AE327" i="5"/>
  <c r="AF327" i="5"/>
  <c r="AG327" i="5"/>
  <c r="AH327" i="5"/>
  <c r="F328" i="5"/>
  <c r="G328" i="5"/>
  <c r="H328" i="5"/>
  <c r="I328" i="5"/>
  <c r="J328" i="5"/>
  <c r="K328" i="5"/>
  <c r="L328" i="5"/>
  <c r="M328" i="5"/>
  <c r="N328" i="5"/>
  <c r="O328" i="5"/>
  <c r="P328" i="5"/>
  <c r="Q328" i="5"/>
  <c r="R328" i="5"/>
  <c r="S328" i="5"/>
  <c r="T328" i="5"/>
  <c r="U328" i="5"/>
  <c r="V328" i="5"/>
  <c r="W328" i="5"/>
  <c r="Y328" i="5"/>
  <c r="Z328" i="5"/>
  <c r="AA328" i="5"/>
  <c r="AB328" i="5"/>
  <c r="AC328" i="5"/>
  <c r="AD328" i="5"/>
  <c r="AE328" i="5"/>
  <c r="AF328" i="5"/>
  <c r="AG328" i="5"/>
  <c r="AH328" i="5"/>
  <c r="F329" i="5"/>
  <c r="G329" i="5"/>
  <c r="H329" i="5"/>
  <c r="I329" i="5"/>
  <c r="J329" i="5"/>
  <c r="K329" i="5"/>
  <c r="L329" i="5"/>
  <c r="M329" i="5"/>
  <c r="N329" i="5"/>
  <c r="O329" i="5"/>
  <c r="P329" i="5"/>
  <c r="Q329" i="5"/>
  <c r="R329" i="5"/>
  <c r="S329" i="5"/>
  <c r="T329" i="5"/>
  <c r="U329" i="5"/>
  <c r="V329" i="5"/>
  <c r="W329" i="5"/>
  <c r="Y329" i="5"/>
  <c r="Z329" i="5"/>
  <c r="AA329" i="5"/>
  <c r="AB329" i="5"/>
  <c r="AC329" i="5"/>
  <c r="AD329" i="5"/>
  <c r="AE329" i="5"/>
  <c r="AF329" i="5"/>
  <c r="AG329" i="5"/>
  <c r="AH329" i="5"/>
  <c r="F330" i="5"/>
  <c r="G330" i="5"/>
  <c r="H330" i="5"/>
  <c r="I330" i="5"/>
  <c r="J330" i="5"/>
  <c r="K330" i="5"/>
  <c r="L330" i="5"/>
  <c r="M330" i="5"/>
  <c r="N330" i="5"/>
  <c r="O330" i="5"/>
  <c r="P330" i="5"/>
  <c r="Q330" i="5"/>
  <c r="R330" i="5"/>
  <c r="S330" i="5"/>
  <c r="T330" i="5"/>
  <c r="U330" i="5"/>
  <c r="V330" i="5"/>
  <c r="W330" i="5"/>
  <c r="Y330" i="5"/>
  <c r="Z330" i="5"/>
  <c r="AA330" i="5"/>
  <c r="AB330" i="5"/>
  <c r="AC330" i="5"/>
  <c r="AD330" i="5"/>
  <c r="AE330" i="5"/>
  <c r="AF330" i="5"/>
  <c r="AG330" i="5"/>
  <c r="AH330" i="5"/>
  <c r="F331" i="5"/>
  <c r="G331" i="5"/>
  <c r="H331" i="5"/>
  <c r="I331" i="5"/>
  <c r="J331" i="5"/>
  <c r="K331" i="5"/>
  <c r="L331" i="5"/>
  <c r="M331" i="5"/>
  <c r="N331" i="5"/>
  <c r="O331" i="5"/>
  <c r="P331" i="5"/>
  <c r="Q331" i="5"/>
  <c r="R331" i="5"/>
  <c r="S331" i="5"/>
  <c r="T331" i="5"/>
  <c r="U331" i="5"/>
  <c r="V331" i="5"/>
  <c r="W331" i="5"/>
  <c r="Y331" i="5"/>
  <c r="Z331" i="5"/>
  <c r="AA331" i="5"/>
  <c r="AB331" i="5"/>
  <c r="AC331" i="5"/>
  <c r="AD331" i="5"/>
  <c r="AE331" i="5"/>
  <c r="AF331" i="5"/>
  <c r="AG331" i="5"/>
  <c r="AH331" i="5"/>
  <c r="F332" i="5"/>
  <c r="G332" i="5"/>
  <c r="H332" i="5"/>
  <c r="I332" i="5"/>
  <c r="J332" i="5"/>
  <c r="K332" i="5"/>
  <c r="L332" i="5"/>
  <c r="M332" i="5"/>
  <c r="N332" i="5"/>
  <c r="O332" i="5"/>
  <c r="P332" i="5"/>
  <c r="Q332" i="5"/>
  <c r="R332" i="5"/>
  <c r="S332" i="5"/>
  <c r="T332" i="5"/>
  <c r="U332" i="5"/>
  <c r="V332" i="5"/>
  <c r="W332" i="5"/>
  <c r="Y332" i="5"/>
  <c r="Z332" i="5"/>
  <c r="AA332" i="5"/>
  <c r="AB332" i="5"/>
  <c r="AC332" i="5"/>
  <c r="AD332" i="5"/>
  <c r="AE332" i="5"/>
  <c r="AF332" i="5"/>
  <c r="AG332" i="5"/>
  <c r="AH332" i="5"/>
  <c r="F333" i="5"/>
  <c r="G333" i="5"/>
  <c r="H333" i="5"/>
  <c r="I333" i="5"/>
  <c r="J333" i="5"/>
  <c r="K333" i="5"/>
  <c r="L333" i="5"/>
  <c r="M333" i="5"/>
  <c r="N333" i="5"/>
  <c r="O333" i="5"/>
  <c r="P333" i="5"/>
  <c r="Q333" i="5"/>
  <c r="R333" i="5"/>
  <c r="S333" i="5"/>
  <c r="T333" i="5"/>
  <c r="U333" i="5"/>
  <c r="V333" i="5"/>
  <c r="W333" i="5"/>
  <c r="Y333" i="5"/>
  <c r="Z333" i="5"/>
  <c r="AA333" i="5"/>
  <c r="AB333" i="5"/>
  <c r="AC333" i="5"/>
  <c r="AD333" i="5"/>
  <c r="AE333" i="5"/>
  <c r="AF333" i="5"/>
  <c r="AG333" i="5"/>
  <c r="AH333" i="5"/>
  <c r="F334" i="5"/>
  <c r="G334" i="5"/>
  <c r="H334" i="5"/>
  <c r="I334" i="5"/>
  <c r="J334" i="5"/>
  <c r="K334" i="5"/>
  <c r="L334" i="5"/>
  <c r="M334" i="5"/>
  <c r="N334" i="5"/>
  <c r="O334" i="5"/>
  <c r="P334" i="5"/>
  <c r="Q334" i="5"/>
  <c r="R334" i="5"/>
  <c r="S334" i="5"/>
  <c r="T334" i="5"/>
  <c r="U334" i="5"/>
  <c r="V334" i="5"/>
  <c r="W334" i="5"/>
  <c r="Y334" i="5"/>
  <c r="Z334" i="5"/>
  <c r="AA334" i="5"/>
  <c r="AB334" i="5"/>
  <c r="AC334" i="5"/>
  <c r="AD334" i="5"/>
  <c r="AE334" i="5"/>
  <c r="AF334" i="5"/>
  <c r="AG334" i="5"/>
  <c r="AH334" i="5"/>
  <c r="F335" i="5"/>
  <c r="G335" i="5"/>
  <c r="H335" i="5"/>
  <c r="I335" i="5"/>
  <c r="J335" i="5"/>
  <c r="K335" i="5"/>
  <c r="L335" i="5"/>
  <c r="M335" i="5"/>
  <c r="N335" i="5"/>
  <c r="O335" i="5"/>
  <c r="P335" i="5"/>
  <c r="Q335" i="5"/>
  <c r="R335" i="5"/>
  <c r="S335" i="5"/>
  <c r="T335" i="5"/>
  <c r="U335" i="5"/>
  <c r="V335" i="5"/>
  <c r="W335" i="5"/>
  <c r="Y335" i="5"/>
  <c r="Z335" i="5"/>
  <c r="AA335" i="5"/>
  <c r="AB335" i="5"/>
  <c r="AC335" i="5"/>
  <c r="AD335" i="5"/>
  <c r="AE335" i="5"/>
  <c r="AF335" i="5"/>
  <c r="AG335" i="5"/>
  <c r="AH335" i="5"/>
  <c r="F336" i="5"/>
  <c r="G336" i="5"/>
  <c r="H336" i="5"/>
  <c r="I336" i="5"/>
  <c r="J336" i="5"/>
  <c r="K336" i="5"/>
  <c r="L336" i="5"/>
  <c r="M336" i="5"/>
  <c r="N336" i="5"/>
  <c r="O336" i="5"/>
  <c r="P336" i="5"/>
  <c r="Q336" i="5"/>
  <c r="R336" i="5"/>
  <c r="S336" i="5"/>
  <c r="T336" i="5"/>
  <c r="U336" i="5"/>
  <c r="V336" i="5"/>
  <c r="W336" i="5"/>
  <c r="Y336" i="5"/>
  <c r="Z336" i="5"/>
  <c r="AA336" i="5"/>
  <c r="AB336" i="5"/>
  <c r="AC336" i="5"/>
  <c r="AD336" i="5"/>
  <c r="AE336" i="5"/>
  <c r="AF336" i="5"/>
  <c r="AG336" i="5"/>
  <c r="AH336" i="5"/>
  <c r="F337" i="5"/>
  <c r="G337" i="5"/>
  <c r="H337" i="5"/>
  <c r="I337" i="5"/>
  <c r="J337" i="5"/>
  <c r="K337" i="5"/>
  <c r="L337" i="5"/>
  <c r="M337" i="5"/>
  <c r="N337" i="5"/>
  <c r="O337" i="5"/>
  <c r="P337" i="5"/>
  <c r="Q337" i="5"/>
  <c r="R337" i="5"/>
  <c r="S337" i="5"/>
  <c r="T337" i="5"/>
  <c r="U337" i="5"/>
  <c r="V337" i="5"/>
  <c r="W337" i="5"/>
  <c r="Y337" i="5"/>
  <c r="Z337" i="5"/>
  <c r="AA337" i="5"/>
  <c r="AB337" i="5"/>
  <c r="AC337" i="5"/>
  <c r="AD337" i="5"/>
  <c r="AE337" i="5"/>
  <c r="AF337" i="5"/>
  <c r="AG337" i="5"/>
  <c r="AH337" i="5"/>
  <c r="F338" i="5"/>
  <c r="G338" i="5"/>
  <c r="H338" i="5"/>
  <c r="I338" i="5"/>
  <c r="J338" i="5"/>
  <c r="K338" i="5"/>
  <c r="L338" i="5"/>
  <c r="M338" i="5"/>
  <c r="N338" i="5"/>
  <c r="O338" i="5"/>
  <c r="P338" i="5"/>
  <c r="Q338" i="5"/>
  <c r="R338" i="5"/>
  <c r="S338" i="5"/>
  <c r="T338" i="5"/>
  <c r="U338" i="5"/>
  <c r="V338" i="5"/>
  <c r="W338" i="5"/>
  <c r="Y338" i="5"/>
  <c r="Z338" i="5"/>
  <c r="AA338" i="5"/>
  <c r="AB338" i="5"/>
  <c r="AC338" i="5"/>
  <c r="AD338" i="5"/>
  <c r="AE338" i="5"/>
  <c r="AF338" i="5"/>
  <c r="AG338" i="5"/>
  <c r="AH338" i="5"/>
  <c r="F339" i="5"/>
  <c r="G339" i="5"/>
  <c r="H339" i="5"/>
  <c r="I339" i="5"/>
  <c r="J339" i="5"/>
  <c r="K339" i="5"/>
  <c r="L339" i="5"/>
  <c r="M339" i="5"/>
  <c r="N339" i="5"/>
  <c r="O339" i="5"/>
  <c r="P339" i="5"/>
  <c r="Q339" i="5"/>
  <c r="R339" i="5"/>
  <c r="S339" i="5"/>
  <c r="T339" i="5"/>
  <c r="U339" i="5"/>
  <c r="V339" i="5"/>
  <c r="W339" i="5"/>
  <c r="Y339" i="5"/>
  <c r="Z339" i="5"/>
  <c r="AA339" i="5"/>
  <c r="AB339" i="5"/>
  <c r="AC339" i="5"/>
  <c r="AD339" i="5"/>
  <c r="AE339" i="5"/>
  <c r="AF339" i="5"/>
  <c r="AG339" i="5"/>
  <c r="AH339" i="5"/>
  <c r="F340" i="5"/>
  <c r="G340" i="5"/>
  <c r="H340" i="5"/>
  <c r="I340" i="5"/>
  <c r="J340" i="5"/>
  <c r="K340" i="5"/>
  <c r="L340" i="5"/>
  <c r="M340" i="5"/>
  <c r="N340" i="5"/>
  <c r="O340" i="5"/>
  <c r="P340" i="5"/>
  <c r="Q340" i="5"/>
  <c r="R340" i="5"/>
  <c r="S340" i="5"/>
  <c r="T340" i="5"/>
  <c r="U340" i="5"/>
  <c r="V340" i="5"/>
  <c r="W340" i="5"/>
  <c r="Y340" i="5"/>
  <c r="Z340" i="5"/>
  <c r="AA340" i="5"/>
  <c r="AB340" i="5"/>
  <c r="AC340" i="5"/>
  <c r="AD340" i="5"/>
  <c r="AE340" i="5"/>
  <c r="AF340" i="5"/>
  <c r="AG340" i="5"/>
  <c r="AH340" i="5"/>
  <c r="F341" i="5"/>
  <c r="G341" i="5"/>
  <c r="H341" i="5"/>
  <c r="I341" i="5"/>
  <c r="J341" i="5"/>
  <c r="K341" i="5"/>
  <c r="L341" i="5"/>
  <c r="M341" i="5"/>
  <c r="N341" i="5"/>
  <c r="O341" i="5"/>
  <c r="P341" i="5"/>
  <c r="Q341" i="5"/>
  <c r="R341" i="5"/>
  <c r="S341" i="5"/>
  <c r="T341" i="5"/>
  <c r="U341" i="5"/>
  <c r="V341" i="5"/>
  <c r="W341" i="5"/>
  <c r="Y341" i="5"/>
  <c r="Z341" i="5"/>
  <c r="AA341" i="5"/>
  <c r="AB341" i="5"/>
  <c r="AC341" i="5"/>
  <c r="AD341" i="5"/>
  <c r="AE341" i="5"/>
  <c r="AF341" i="5"/>
  <c r="AG341" i="5"/>
  <c r="AH341" i="5"/>
  <c r="F342" i="5"/>
  <c r="G342" i="5"/>
  <c r="H342" i="5"/>
  <c r="I342" i="5"/>
  <c r="J342" i="5"/>
  <c r="K342" i="5"/>
  <c r="L342" i="5"/>
  <c r="M342" i="5"/>
  <c r="N342" i="5"/>
  <c r="O342" i="5"/>
  <c r="P342" i="5"/>
  <c r="Q342" i="5"/>
  <c r="R342" i="5"/>
  <c r="S342" i="5"/>
  <c r="T342" i="5"/>
  <c r="U342" i="5"/>
  <c r="V342" i="5"/>
  <c r="W342" i="5"/>
  <c r="Y342" i="5"/>
  <c r="Z342" i="5"/>
  <c r="AA342" i="5"/>
  <c r="AB342" i="5"/>
  <c r="AC342" i="5"/>
  <c r="AD342" i="5"/>
  <c r="AE342" i="5"/>
  <c r="AF342" i="5"/>
  <c r="AG342" i="5"/>
  <c r="AH342" i="5"/>
  <c r="F343" i="5"/>
  <c r="G343" i="5"/>
  <c r="H343" i="5"/>
  <c r="I343" i="5"/>
  <c r="J343" i="5"/>
  <c r="K343" i="5"/>
  <c r="L343" i="5"/>
  <c r="M343" i="5"/>
  <c r="N343" i="5"/>
  <c r="O343" i="5"/>
  <c r="P343" i="5"/>
  <c r="Q343" i="5"/>
  <c r="R343" i="5"/>
  <c r="S343" i="5"/>
  <c r="T343" i="5"/>
  <c r="U343" i="5"/>
  <c r="V343" i="5"/>
  <c r="W343" i="5"/>
  <c r="Y343" i="5"/>
  <c r="Z343" i="5"/>
  <c r="AA343" i="5"/>
  <c r="AB343" i="5"/>
  <c r="AC343" i="5"/>
  <c r="AD343" i="5"/>
  <c r="AE343" i="5"/>
  <c r="AF343" i="5"/>
  <c r="AG343" i="5"/>
  <c r="AH343" i="5"/>
  <c r="F344" i="5"/>
  <c r="G344" i="5"/>
  <c r="H344" i="5"/>
  <c r="I344" i="5"/>
  <c r="J344" i="5"/>
  <c r="K344" i="5"/>
  <c r="L344" i="5"/>
  <c r="M344" i="5"/>
  <c r="N344" i="5"/>
  <c r="O344" i="5"/>
  <c r="P344" i="5"/>
  <c r="Q344" i="5"/>
  <c r="R344" i="5"/>
  <c r="S344" i="5"/>
  <c r="T344" i="5"/>
  <c r="U344" i="5"/>
  <c r="V344" i="5"/>
  <c r="W344" i="5"/>
  <c r="Y344" i="5"/>
  <c r="Z344" i="5"/>
  <c r="AA344" i="5"/>
  <c r="AB344" i="5"/>
  <c r="AC344" i="5"/>
  <c r="AD344" i="5"/>
  <c r="AE344" i="5"/>
  <c r="AF344" i="5"/>
  <c r="AG344" i="5"/>
  <c r="AH344" i="5"/>
  <c r="F345" i="5"/>
  <c r="G345" i="5"/>
  <c r="H345" i="5"/>
  <c r="I345" i="5"/>
  <c r="J345" i="5"/>
  <c r="K345" i="5"/>
  <c r="L345" i="5"/>
  <c r="M345" i="5"/>
  <c r="N345" i="5"/>
  <c r="O345" i="5"/>
  <c r="P345" i="5"/>
  <c r="Q345" i="5"/>
  <c r="R345" i="5"/>
  <c r="S345" i="5"/>
  <c r="T345" i="5"/>
  <c r="U345" i="5"/>
  <c r="V345" i="5"/>
  <c r="W345" i="5"/>
  <c r="Y345" i="5"/>
  <c r="Z345" i="5"/>
  <c r="AA345" i="5"/>
  <c r="AB345" i="5"/>
  <c r="AC345" i="5"/>
  <c r="AD345" i="5"/>
  <c r="AE345" i="5"/>
  <c r="AF345" i="5"/>
  <c r="AG345" i="5"/>
  <c r="AH345" i="5"/>
  <c r="F346" i="5"/>
  <c r="G346" i="5"/>
  <c r="H346" i="5"/>
  <c r="I346" i="5"/>
  <c r="J346" i="5"/>
  <c r="K346" i="5"/>
  <c r="L346" i="5"/>
  <c r="M346" i="5"/>
  <c r="N346" i="5"/>
  <c r="O346" i="5"/>
  <c r="P346" i="5"/>
  <c r="Q346" i="5"/>
  <c r="R346" i="5"/>
  <c r="S346" i="5"/>
  <c r="T346" i="5"/>
  <c r="U346" i="5"/>
  <c r="V346" i="5"/>
  <c r="W346" i="5"/>
  <c r="Y346" i="5"/>
  <c r="Z346" i="5"/>
  <c r="AA346" i="5"/>
  <c r="AB346" i="5"/>
  <c r="AC346" i="5"/>
  <c r="AD346" i="5"/>
  <c r="AE346" i="5"/>
  <c r="AF346" i="5"/>
  <c r="AG346" i="5"/>
  <c r="AH346" i="5"/>
  <c r="F347" i="5"/>
  <c r="G347" i="5"/>
  <c r="H347" i="5"/>
  <c r="I347" i="5"/>
  <c r="J347" i="5"/>
  <c r="K347" i="5"/>
  <c r="L347" i="5"/>
  <c r="M347" i="5"/>
  <c r="N347" i="5"/>
  <c r="O347" i="5"/>
  <c r="P347" i="5"/>
  <c r="Q347" i="5"/>
  <c r="R347" i="5"/>
  <c r="S347" i="5"/>
  <c r="T347" i="5"/>
  <c r="U347" i="5"/>
  <c r="V347" i="5"/>
  <c r="W347" i="5"/>
  <c r="Y347" i="5"/>
  <c r="Z347" i="5"/>
  <c r="AA347" i="5"/>
  <c r="AB347" i="5"/>
  <c r="AC347" i="5"/>
  <c r="AD347" i="5"/>
  <c r="AE347" i="5"/>
  <c r="AF347" i="5"/>
  <c r="AG347" i="5"/>
  <c r="AH347" i="5"/>
  <c r="F348" i="5"/>
  <c r="G348" i="5"/>
  <c r="H348" i="5"/>
  <c r="I348" i="5"/>
  <c r="J348" i="5"/>
  <c r="K348" i="5"/>
  <c r="L348" i="5"/>
  <c r="M348" i="5"/>
  <c r="N348" i="5"/>
  <c r="O348" i="5"/>
  <c r="P348" i="5"/>
  <c r="Q348" i="5"/>
  <c r="R348" i="5"/>
  <c r="S348" i="5"/>
  <c r="T348" i="5"/>
  <c r="U348" i="5"/>
  <c r="V348" i="5"/>
  <c r="W348" i="5"/>
  <c r="Y348" i="5"/>
  <c r="Z348" i="5"/>
  <c r="AA348" i="5"/>
  <c r="AB348" i="5"/>
  <c r="AC348" i="5"/>
  <c r="AD348" i="5"/>
  <c r="AE348" i="5"/>
  <c r="AF348" i="5"/>
  <c r="AG348" i="5"/>
  <c r="AH348" i="5"/>
  <c r="F349" i="5"/>
  <c r="G349" i="5"/>
  <c r="H349" i="5"/>
  <c r="I349" i="5"/>
  <c r="J349" i="5"/>
  <c r="K349" i="5"/>
  <c r="L349" i="5"/>
  <c r="M349" i="5"/>
  <c r="N349" i="5"/>
  <c r="O349" i="5"/>
  <c r="P349" i="5"/>
  <c r="Q349" i="5"/>
  <c r="R349" i="5"/>
  <c r="S349" i="5"/>
  <c r="T349" i="5"/>
  <c r="U349" i="5"/>
  <c r="V349" i="5"/>
  <c r="W349" i="5"/>
  <c r="Y349" i="5"/>
  <c r="Z349" i="5"/>
  <c r="AA349" i="5"/>
  <c r="AB349" i="5"/>
  <c r="AC349" i="5"/>
  <c r="AD349" i="5"/>
  <c r="AE349" i="5"/>
  <c r="AF349" i="5"/>
  <c r="AG349" i="5"/>
  <c r="AH349" i="5"/>
  <c r="F350" i="5"/>
  <c r="G350" i="5"/>
  <c r="H350" i="5"/>
  <c r="I350" i="5"/>
  <c r="J350" i="5"/>
  <c r="K350" i="5"/>
  <c r="L350" i="5"/>
  <c r="M350" i="5"/>
  <c r="N350" i="5"/>
  <c r="O350" i="5"/>
  <c r="P350" i="5"/>
  <c r="Q350" i="5"/>
  <c r="R350" i="5"/>
  <c r="S350" i="5"/>
  <c r="T350" i="5"/>
  <c r="U350" i="5"/>
  <c r="V350" i="5"/>
  <c r="W350" i="5"/>
  <c r="Y350" i="5"/>
  <c r="Z350" i="5"/>
  <c r="AA350" i="5"/>
  <c r="AB350" i="5"/>
  <c r="AC350" i="5"/>
  <c r="AD350" i="5"/>
  <c r="AE350" i="5"/>
  <c r="AF350" i="5"/>
  <c r="AG350" i="5"/>
  <c r="AH350" i="5"/>
  <c r="F351" i="5"/>
  <c r="G351" i="5"/>
  <c r="H351" i="5"/>
  <c r="I351" i="5"/>
  <c r="J351" i="5"/>
  <c r="K351" i="5"/>
  <c r="L351" i="5"/>
  <c r="M351" i="5"/>
  <c r="N351" i="5"/>
  <c r="O351" i="5"/>
  <c r="P351" i="5"/>
  <c r="Q351" i="5"/>
  <c r="R351" i="5"/>
  <c r="S351" i="5"/>
  <c r="T351" i="5"/>
  <c r="U351" i="5"/>
  <c r="V351" i="5"/>
  <c r="W351" i="5"/>
  <c r="Y351" i="5"/>
  <c r="Z351" i="5"/>
  <c r="AA351" i="5"/>
  <c r="AB351" i="5"/>
  <c r="AC351" i="5"/>
  <c r="AD351" i="5"/>
  <c r="AE351" i="5"/>
  <c r="AF351" i="5"/>
  <c r="AG351" i="5"/>
  <c r="AH351" i="5"/>
  <c r="F352" i="5"/>
  <c r="G352" i="5"/>
  <c r="H352" i="5"/>
  <c r="I352" i="5"/>
  <c r="J352" i="5"/>
  <c r="K352" i="5"/>
  <c r="L352" i="5"/>
  <c r="M352" i="5"/>
  <c r="N352" i="5"/>
  <c r="O352" i="5"/>
  <c r="P352" i="5"/>
  <c r="Q352" i="5"/>
  <c r="R352" i="5"/>
  <c r="S352" i="5"/>
  <c r="T352" i="5"/>
  <c r="U352" i="5"/>
  <c r="V352" i="5"/>
  <c r="W352" i="5"/>
  <c r="Y352" i="5"/>
  <c r="Z352" i="5"/>
  <c r="AA352" i="5"/>
  <c r="AB352" i="5"/>
  <c r="AC352" i="5"/>
  <c r="AD352" i="5"/>
  <c r="AE352" i="5"/>
  <c r="AF352" i="5"/>
  <c r="AG352" i="5"/>
  <c r="AH352" i="5"/>
  <c r="F353" i="5"/>
  <c r="G353" i="5"/>
  <c r="H353" i="5"/>
  <c r="I353" i="5"/>
  <c r="J353" i="5"/>
  <c r="K353" i="5"/>
  <c r="L353" i="5"/>
  <c r="M353" i="5"/>
  <c r="N353" i="5"/>
  <c r="O353" i="5"/>
  <c r="P353" i="5"/>
  <c r="Q353" i="5"/>
  <c r="R353" i="5"/>
  <c r="S353" i="5"/>
  <c r="T353" i="5"/>
  <c r="U353" i="5"/>
  <c r="V353" i="5"/>
  <c r="W353" i="5"/>
  <c r="Y353" i="5"/>
  <c r="Z353" i="5"/>
  <c r="AA353" i="5"/>
  <c r="AB353" i="5"/>
  <c r="AC353" i="5"/>
  <c r="AD353" i="5"/>
  <c r="AE353" i="5"/>
  <c r="AF353" i="5"/>
  <c r="AG353" i="5"/>
  <c r="AH353" i="5"/>
  <c r="F354" i="5"/>
  <c r="G354" i="5"/>
  <c r="H354" i="5"/>
  <c r="I354" i="5"/>
  <c r="J354" i="5"/>
  <c r="K354" i="5"/>
  <c r="L354" i="5"/>
  <c r="M354" i="5"/>
  <c r="N354" i="5"/>
  <c r="O354" i="5"/>
  <c r="P354" i="5"/>
  <c r="Q354" i="5"/>
  <c r="R354" i="5"/>
  <c r="S354" i="5"/>
  <c r="T354" i="5"/>
  <c r="U354" i="5"/>
  <c r="V354" i="5"/>
  <c r="W354" i="5"/>
  <c r="Y354" i="5"/>
  <c r="Z354" i="5"/>
  <c r="AA354" i="5"/>
  <c r="AB354" i="5"/>
  <c r="AC354" i="5"/>
  <c r="AD354" i="5"/>
  <c r="AE354" i="5"/>
  <c r="AF354" i="5"/>
  <c r="AG354" i="5"/>
  <c r="AH354" i="5"/>
  <c r="F355" i="5"/>
  <c r="G355" i="5"/>
  <c r="H355" i="5"/>
  <c r="I355" i="5"/>
  <c r="J355" i="5"/>
  <c r="K355" i="5"/>
  <c r="L355" i="5"/>
  <c r="M355" i="5"/>
  <c r="N355" i="5"/>
  <c r="O355" i="5"/>
  <c r="P355" i="5"/>
  <c r="Q355" i="5"/>
  <c r="R355" i="5"/>
  <c r="S355" i="5"/>
  <c r="T355" i="5"/>
  <c r="U355" i="5"/>
  <c r="V355" i="5"/>
  <c r="W355" i="5"/>
  <c r="Y355" i="5"/>
  <c r="Z355" i="5"/>
  <c r="AA355" i="5"/>
  <c r="AB355" i="5"/>
  <c r="AC355" i="5"/>
  <c r="AD355" i="5"/>
  <c r="AE355" i="5"/>
  <c r="AF355" i="5"/>
  <c r="AG355" i="5"/>
  <c r="AH355" i="5"/>
  <c r="F356" i="5"/>
  <c r="G356" i="5"/>
  <c r="H356" i="5"/>
  <c r="I356" i="5"/>
  <c r="J356" i="5"/>
  <c r="K356" i="5"/>
  <c r="L356" i="5"/>
  <c r="M356" i="5"/>
  <c r="N356" i="5"/>
  <c r="O356" i="5"/>
  <c r="P356" i="5"/>
  <c r="Q356" i="5"/>
  <c r="R356" i="5"/>
  <c r="S356" i="5"/>
  <c r="T356" i="5"/>
  <c r="U356" i="5"/>
  <c r="V356" i="5"/>
  <c r="W356" i="5"/>
  <c r="Y356" i="5"/>
  <c r="Z356" i="5"/>
  <c r="AA356" i="5"/>
  <c r="AB356" i="5"/>
  <c r="AC356" i="5"/>
  <c r="AD356" i="5"/>
  <c r="AE356" i="5"/>
  <c r="AF356" i="5"/>
  <c r="AG356" i="5"/>
  <c r="AH356" i="5"/>
  <c r="F357" i="5"/>
  <c r="G357" i="5"/>
  <c r="H357" i="5"/>
  <c r="I357" i="5"/>
  <c r="J357" i="5"/>
  <c r="K357" i="5"/>
  <c r="L357" i="5"/>
  <c r="M357" i="5"/>
  <c r="N357" i="5"/>
  <c r="O357" i="5"/>
  <c r="P357" i="5"/>
  <c r="Q357" i="5"/>
  <c r="R357" i="5"/>
  <c r="S357" i="5"/>
  <c r="T357" i="5"/>
  <c r="U357" i="5"/>
  <c r="V357" i="5"/>
  <c r="W357" i="5"/>
  <c r="Y357" i="5"/>
  <c r="Z357" i="5"/>
  <c r="AA357" i="5"/>
  <c r="AB357" i="5"/>
  <c r="AC357" i="5"/>
  <c r="AD357" i="5"/>
  <c r="AE357" i="5"/>
  <c r="AF357" i="5"/>
  <c r="AG357" i="5"/>
  <c r="AH357" i="5"/>
  <c r="F358" i="5"/>
  <c r="G358" i="5"/>
  <c r="H358" i="5"/>
  <c r="I358" i="5"/>
  <c r="J358" i="5"/>
  <c r="K358" i="5"/>
  <c r="L358" i="5"/>
  <c r="M358" i="5"/>
  <c r="N358" i="5"/>
  <c r="O358" i="5"/>
  <c r="P358" i="5"/>
  <c r="Q358" i="5"/>
  <c r="R358" i="5"/>
  <c r="S358" i="5"/>
  <c r="T358" i="5"/>
  <c r="U358" i="5"/>
  <c r="V358" i="5"/>
  <c r="W358" i="5"/>
  <c r="Y358" i="5"/>
  <c r="Z358" i="5"/>
  <c r="AA358" i="5"/>
  <c r="AB358" i="5"/>
  <c r="AC358" i="5"/>
  <c r="AD358" i="5"/>
  <c r="AE358" i="5"/>
  <c r="AF358" i="5"/>
  <c r="AG358" i="5"/>
  <c r="AH358" i="5"/>
  <c r="F359" i="5"/>
  <c r="G359" i="5"/>
  <c r="H359" i="5"/>
  <c r="I359" i="5"/>
  <c r="J359" i="5"/>
  <c r="K359" i="5"/>
  <c r="L359" i="5"/>
  <c r="M359" i="5"/>
  <c r="N359" i="5"/>
  <c r="O359" i="5"/>
  <c r="P359" i="5"/>
  <c r="Q359" i="5"/>
  <c r="R359" i="5"/>
  <c r="S359" i="5"/>
  <c r="T359" i="5"/>
  <c r="U359" i="5"/>
  <c r="V359" i="5"/>
  <c r="W359" i="5"/>
  <c r="Y359" i="5"/>
  <c r="Z359" i="5"/>
  <c r="AA359" i="5"/>
  <c r="AB359" i="5"/>
  <c r="AC359" i="5"/>
  <c r="AD359" i="5"/>
  <c r="AE359" i="5"/>
  <c r="AF359" i="5"/>
  <c r="AG359" i="5"/>
  <c r="AH359" i="5"/>
  <c r="F360" i="5"/>
  <c r="G360" i="5"/>
  <c r="H360" i="5"/>
  <c r="I360" i="5"/>
  <c r="J360" i="5"/>
  <c r="K360" i="5"/>
  <c r="L360" i="5"/>
  <c r="M360" i="5"/>
  <c r="N360" i="5"/>
  <c r="O360" i="5"/>
  <c r="P360" i="5"/>
  <c r="Q360" i="5"/>
  <c r="R360" i="5"/>
  <c r="S360" i="5"/>
  <c r="T360" i="5"/>
  <c r="U360" i="5"/>
  <c r="V360" i="5"/>
  <c r="W360" i="5"/>
  <c r="Y360" i="5"/>
  <c r="Z360" i="5"/>
  <c r="AA360" i="5"/>
  <c r="AB360" i="5"/>
  <c r="AC360" i="5"/>
  <c r="AD360" i="5"/>
  <c r="AE360" i="5"/>
  <c r="AF360" i="5"/>
  <c r="AG360" i="5"/>
  <c r="AH360" i="5"/>
  <c r="F361" i="5"/>
  <c r="G361" i="5"/>
  <c r="H361" i="5"/>
  <c r="I361" i="5"/>
  <c r="J361" i="5"/>
  <c r="K361" i="5"/>
  <c r="L361" i="5"/>
  <c r="M361" i="5"/>
  <c r="N361" i="5"/>
  <c r="O361" i="5"/>
  <c r="P361" i="5"/>
  <c r="Q361" i="5"/>
  <c r="R361" i="5"/>
  <c r="S361" i="5"/>
  <c r="T361" i="5"/>
  <c r="U361" i="5"/>
  <c r="V361" i="5"/>
  <c r="W361" i="5"/>
  <c r="Y361" i="5"/>
  <c r="Z361" i="5"/>
  <c r="AA361" i="5"/>
  <c r="AB361" i="5"/>
  <c r="AC361" i="5"/>
  <c r="AD361" i="5"/>
  <c r="AE361" i="5"/>
  <c r="AF361" i="5"/>
  <c r="AG361" i="5"/>
  <c r="AH361" i="5"/>
  <c r="F362" i="5"/>
  <c r="G362" i="5"/>
  <c r="H362" i="5"/>
  <c r="I362" i="5"/>
  <c r="J362" i="5"/>
  <c r="K362" i="5"/>
  <c r="L362" i="5"/>
  <c r="M362" i="5"/>
  <c r="N362" i="5"/>
  <c r="O362" i="5"/>
  <c r="P362" i="5"/>
  <c r="Q362" i="5"/>
  <c r="R362" i="5"/>
  <c r="S362" i="5"/>
  <c r="T362" i="5"/>
  <c r="U362" i="5"/>
  <c r="V362" i="5"/>
  <c r="W362" i="5"/>
  <c r="Y362" i="5"/>
  <c r="Z362" i="5"/>
  <c r="AA362" i="5"/>
  <c r="AB362" i="5"/>
  <c r="AC362" i="5"/>
  <c r="AD362" i="5"/>
  <c r="AE362" i="5"/>
  <c r="AF362" i="5"/>
  <c r="AG362" i="5"/>
  <c r="AH362" i="5"/>
  <c r="F363" i="5"/>
  <c r="G363" i="5"/>
  <c r="H363" i="5"/>
  <c r="I363" i="5"/>
  <c r="J363" i="5"/>
  <c r="K363" i="5"/>
  <c r="L363" i="5"/>
  <c r="M363" i="5"/>
  <c r="N363" i="5"/>
  <c r="O363" i="5"/>
  <c r="P363" i="5"/>
  <c r="Q363" i="5"/>
  <c r="R363" i="5"/>
  <c r="S363" i="5"/>
  <c r="T363" i="5"/>
  <c r="U363" i="5"/>
  <c r="V363" i="5"/>
  <c r="W363" i="5"/>
  <c r="Y363" i="5"/>
  <c r="Z363" i="5"/>
  <c r="AA363" i="5"/>
  <c r="AB363" i="5"/>
  <c r="AC363" i="5"/>
  <c r="AD363" i="5"/>
  <c r="AE363" i="5"/>
  <c r="AF363" i="5"/>
  <c r="AG363" i="5"/>
  <c r="AH363" i="5"/>
  <c r="F364" i="5"/>
  <c r="G364" i="5"/>
  <c r="H364" i="5"/>
  <c r="I364" i="5"/>
  <c r="J364" i="5"/>
  <c r="K364" i="5"/>
  <c r="L364" i="5"/>
  <c r="M364" i="5"/>
  <c r="N364" i="5"/>
  <c r="O364" i="5"/>
  <c r="P364" i="5"/>
  <c r="Q364" i="5"/>
  <c r="R364" i="5"/>
  <c r="S364" i="5"/>
  <c r="T364" i="5"/>
  <c r="U364" i="5"/>
  <c r="V364" i="5"/>
  <c r="W364" i="5"/>
  <c r="Y364" i="5"/>
  <c r="Z364" i="5"/>
  <c r="AA364" i="5"/>
  <c r="AB364" i="5"/>
  <c r="AC364" i="5"/>
  <c r="AD364" i="5"/>
  <c r="AE364" i="5"/>
  <c r="AF364" i="5"/>
  <c r="AG364" i="5"/>
  <c r="AH364" i="5"/>
  <c r="F365" i="5"/>
  <c r="G365" i="5"/>
  <c r="H365" i="5"/>
  <c r="I365" i="5"/>
  <c r="J365" i="5"/>
  <c r="K365" i="5"/>
  <c r="L365" i="5"/>
  <c r="M365" i="5"/>
  <c r="N365" i="5"/>
  <c r="O365" i="5"/>
  <c r="P365" i="5"/>
  <c r="Q365" i="5"/>
  <c r="R365" i="5"/>
  <c r="S365" i="5"/>
  <c r="T365" i="5"/>
  <c r="U365" i="5"/>
  <c r="V365" i="5"/>
  <c r="W365" i="5"/>
  <c r="Y365" i="5"/>
  <c r="Z365" i="5"/>
  <c r="AA365" i="5"/>
  <c r="AB365" i="5"/>
  <c r="AC365" i="5"/>
  <c r="AD365" i="5"/>
  <c r="AE365" i="5"/>
  <c r="AF365" i="5"/>
  <c r="AG365" i="5"/>
  <c r="AH365" i="5"/>
  <c r="F366" i="5"/>
  <c r="G366" i="5"/>
  <c r="H366" i="5"/>
  <c r="I366" i="5"/>
  <c r="J366" i="5"/>
  <c r="K366" i="5"/>
  <c r="L366" i="5"/>
  <c r="M366" i="5"/>
  <c r="N366" i="5"/>
  <c r="O366" i="5"/>
  <c r="P366" i="5"/>
  <c r="Q366" i="5"/>
  <c r="R366" i="5"/>
  <c r="S366" i="5"/>
  <c r="T366" i="5"/>
  <c r="U366" i="5"/>
  <c r="V366" i="5"/>
  <c r="W366" i="5"/>
  <c r="Y366" i="5"/>
  <c r="Z366" i="5"/>
  <c r="AA366" i="5"/>
  <c r="AB366" i="5"/>
  <c r="AC366" i="5"/>
  <c r="AD366" i="5"/>
  <c r="AE366" i="5"/>
  <c r="AF366" i="5"/>
  <c r="AG366" i="5"/>
  <c r="AH366" i="5"/>
  <c r="F367" i="5"/>
  <c r="G367" i="5"/>
  <c r="H367" i="5"/>
  <c r="I367" i="5"/>
  <c r="J367" i="5"/>
  <c r="K367" i="5"/>
  <c r="L367" i="5"/>
  <c r="M367" i="5"/>
  <c r="N367" i="5"/>
  <c r="O367" i="5"/>
  <c r="P367" i="5"/>
  <c r="Q367" i="5"/>
  <c r="R367" i="5"/>
  <c r="S367" i="5"/>
  <c r="T367" i="5"/>
  <c r="U367" i="5"/>
  <c r="V367" i="5"/>
  <c r="W367" i="5"/>
  <c r="Y367" i="5"/>
  <c r="Z367" i="5"/>
  <c r="AA367" i="5"/>
  <c r="AB367" i="5"/>
  <c r="AC367" i="5"/>
  <c r="AD367" i="5"/>
  <c r="AE367" i="5"/>
  <c r="AF367" i="5"/>
  <c r="AG367" i="5"/>
  <c r="AH367" i="5"/>
  <c r="F368" i="5"/>
  <c r="G368" i="5"/>
  <c r="H368" i="5"/>
  <c r="I368" i="5"/>
  <c r="J368" i="5"/>
  <c r="K368" i="5"/>
  <c r="L368" i="5"/>
  <c r="M368" i="5"/>
  <c r="N368" i="5"/>
  <c r="O368" i="5"/>
  <c r="P368" i="5"/>
  <c r="Q368" i="5"/>
  <c r="R368" i="5"/>
  <c r="S368" i="5"/>
  <c r="T368" i="5"/>
  <c r="U368" i="5"/>
  <c r="V368" i="5"/>
  <c r="W368" i="5"/>
  <c r="Y368" i="5"/>
  <c r="Z368" i="5"/>
  <c r="AA368" i="5"/>
  <c r="AB368" i="5"/>
  <c r="AC368" i="5"/>
  <c r="AD368" i="5"/>
  <c r="AE368" i="5"/>
  <c r="AF368" i="5"/>
  <c r="AG368" i="5"/>
  <c r="AH368" i="5"/>
  <c r="F369" i="5"/>
  <c r="G369" i="5"/>
  <c r="H369" i="5"/>
  <c r="I369" i="5"/>
  <c r="J369" i="5"/>
  <c r="K369" i="5"/>
  <c r="L369" i="5"/>
  <c r="M369" i="5"/>
  <c r="N369" i="5"/>
  <c r="O369" i="5"/>
  <c r="P369" i="5"/>
  <c r="Q369" i="5"/>
  <c r="R369" i="5"/>
  <c r="S369" i="5"/>
  <c r="T369" i="5"/>
  <c r="U369" i="5"/>
  <c r="V369" i="5"/>
  <c r="W369" i="5"/>
  <c r="Y369" i="5"/>
  <c r="Z369" i="5"/>
  <c r="AA369" i="5"/>
  <c r="AB369" i="5"/>
  <c r="AC369" i="5"/>
  <c r="AD369" i="5"/>
  <c r="AE369" i="5"/>
  <c r="AF369" i="5"/>
  <c r="AG369" i="5"/>
  <c r="AH369" i="5"/>
  <c r="F370" i="5"/>
  <c r="G370" i="5"/>
  <c r="H370" i="5"/>
  <c r="I370" i="5"/>
  <c r="J370" i="5"/>
  <c r="K370" i="5"/>
  <c r="L370" i="5"/>
  <c r="M370" i="5"/>
  <c r="N370" i="5"/>
  <c r="O370" i="5"/>
  <c r="P370" i="5"/>
  <c r="Q370" i="5"/>
  <c r="R370" i="5"/>
  <c r="S370" i="5"/>
  <c r="T370" i="5"/>
  <c r="U370" i="5"/>
  <c r="V370" i="5"/>
  <c r="W370" i="5"/>
  <c r="Y370" i="5"/>
  <c r="Z370" i="5"/>
  <c r="AA370" i="5"/>
  <c r="AB370" i="5"/>
  <c r="AC370" i="5"/>
  <c r="AD370" i="5"/>
  <c r="AE370" i="5"/>
  <c r="AF370" i="5"/>
  <c r="AG370" i="5"/>
  <c r="AH370" i="5"/>
  <c r="F371" i="5"/>
  <c r="G371" i="5"/>
  <c r="H371" i="5"/>
  <c r="I371" i="5"/>
  <c r="J371" i="5"/>
  <c r="K371" i="5"/>
  <c r="L371" i="5"/>
  <c r="M371" i="5"/>
  <c r="N371" i="5"/>
  <c r="O371" i="5"/>
  <c r="P371" i="5"/>
  <c r="Q371" i="5"/>
  <c r="R371" i="5"/>
  <c r="S371" i="5"/>
  <c r="T371" i="5"/>
  <c r="U371" i="5"/>
  <c r="V371" i="5"/>
  <c r="W371" i="5"/>
  <c r="Y371" i="5"/>
  <c r="Z371" i="5"/>
  <c r="AA371" i="5"/>
  <c r="AB371" i="5"/>
  <c r="AC371" i="5"/>
  <c r="AD371" i="5"/>
  <c r="AE371" i="5"/>
  <c r="AF371" i="5"/>
  <c r="AG371" i="5"/>
  <c r="AH371" i="5"/>
  <c r="F372" i="5"/>
  <c r="G372" i="5"/>
  <c r="H372" i="5"/>
  <c r="I372" i="5"/>
  <c r="J372" i="5"/>
  <c r="K372" i="5"/>
  <c r="L372" i="5"/>
  <c r="M372" i="5"/>
  <c r="N372" i="5"/>
  <c r="O372" i="5"/>
  <c r="P372" i="5"/>
  <c r="Q372" i="5"/>
  <c r="R372" i="5"/>
  <c r="S372" i="5"/>
  <c r="T372" i="5"/>
  <c r="U372" i="5"/>
  <c r="V372" i="5"/>
  <c r="W372" i="5"/>
  <c r="Y372" i="5"/>
  <c r="Z372" i="5"/>
  <c r="AA372" i="5"/>
  <c r="AB372" i="5"/>
  <c r="AC372" i="5"/>
  <c r="AD372" i="5"/>
  <c r="AE372" i="5"/>
  <c r="AF372" i="5"/>
  <c r="AG372" i="5"/>
  <c r="AH372" i="5"/>
  <c r="F373" i="5"/>
  <c r="G373" i="5"/>
  <c r="H373" i="5"/>
  <c r="I373" i="5"/>
  <c r="J373" i="5"/>
  <c r="K373" i="5"/>
  <c r="L373" i="5"/>
  <c r="M373" i="5"/>
  <c r="N373" i="5"/>
  <c r="O373" i="5"/>
  <c r="P373" i="5"/>
  <c r="Q373" i="5"/>
  <c r="R373" i="5"/>
  <c r="S373" i="5"/>
  <c r="T373" i="5"/>
  <c r="U373" i="5"/>
  <c r="V373" i="5"/>
  <c r="W373" i="5"/>
  <c r="Y373" i="5"/>
  <c r="Z373" i="5"/>
  <c r="AA373" i="5"/>
  <c r="AB373" i="5"/>
  <c r="AC373" i="5"/>
  <c r="AD373" i="5"/>
  <c r="AE373" i="5"/>
  <c r="AF373" i="5"/>
  <c r="AG373" i="5"/>
  <c r="AH373" i="5"/>
  <c r="F374" i="5"/>
  <c r="G374" i="5"/>
  <c r="H374" i="5"/>
  <c r="I374" i="5"/>
  <c r="J374" i="5"/>
  <c r="K374" i="5"/>
  <c r="L374" i="5"/>
  <c r="M374" i="5"/>
  <c r="N374" i="5"/>
  <c r="O374" i="5"/>
  <c r="P374" i="5"/>
  <c r="Q374" i="5"/>
  <c r="R374" i="5"/>
  <c r="S374" i="5"/>
  <c r="T374" i="5"/>
  <c r="U374" i="5"/>
  <c r="V374" i="5"/>
  <c r="W374" i="5"/>
  <c r="Y374" i="5"/>
  <c r="Z374" i="5"/>
  <c r="AA374" i="5"/>
  <c r="AB374" i="5"/>
  <c r="AC374" i="5"/>
  <c r="AD374" i="5"/>
  <c r="AE374" i="5"/>
  <c r="AF374" i="5"/>
  <c r="AG374" i="5"/>
  <c r="AH374" i="5"/>
  <c r="F375" i="5"/>
  <c r="G375" i="5"/>
  <c r="H375" i="5"/>
  <c r="I375" i="5"/>
  <c r="J375" i="5"/>
  <c r="K375" i="5"/>
  <c r="L375" i="5"/>
  <c r="M375" i="5"/>
  <c r="N375" i="5"/>
  <c r="O375" i="5"/>
  <c r="P375" i="5"/>
  <c r="Q375" i="5"/>
  <c r="R375" i="5"/>
  <c r="S375" i="5"/>
  <c r="T375" i="5"/>
  <c r="U375" i="5"/>
  <c r="V375" i="5"/>
  <c r="W375" i="5"/>
  <c r="Y375" i="5"/>
  <c r="Z375" i="5"/>
  <c r="AA375" i="5"/>
  <c r="AB375" i="5"/>
  <c r="AC375" i="5"/>
  <c r="AD375" i="5"/>
  <c r="AE375" i="5"/>
  <c r="AF375" i="5"/>
  <c r="AG375" i="5"/>
  <c r="AH375" i="5"/>
  <c r="F376" i="5"/>
  <c r="G376" i="5"/>
  <c r="H376" i="5"/>
  <c r="I376" i="5"/>
  <c r="J376" i="5"/>
  <c r="K376" i="5"/>
  <c r="L376" i="5"/>
  <c r="M376" i="5"/>
  <c r="N376" i="5"/>
  <c r="O376" i="5"/>
  <c r="P376" i="5"/>
  <c r="Q376" i="5"/>
  <c r="R376" i="5"/>
  <c r="S376" i="5"/>
  <c r="T376" i="5"/>
  <c r="U376" i="5"/>
  <c r="V376" i="5"/>
  <c r="W376" i="5"/>
  <c r="Y376" i="5"/>
  <c r="Z376" i="5"/>
  <c r="AA376" i="5"/>
  <c r="AB376" i="5"/>
  <c r="AC376" i="5"/>
  <c r="AD376" i="5"/>
  <c r="AE376" i="5"/>
  <c r="AF376" i="5"/>
  <c r="AG376" i="5"/>
  <c r="AH376" i="5"/>
  <c r="F377" i="5"/>
  <c r="G377" i="5"/>
  <c r="H377" i="5"/>
  <c r="I377" i="5"/>
  <c r="J377" i="5"/>
  <c r="K377" i="5"/>
  <c r="L377" i="5"/>
  <c r="M377" i="5"/>
  <c r="N377" i="5"/>
  <c r="O377" i="5"/>
  <c r="P377" i="5"/>
  <c r="Q377" i="5"/>
  <c r="R377" i="5"/>
  <c r="S377" i="5"/>
  <c r="T377" i="5"/>
  <c r="U377" i="5"/>
  <c r="V377" i="5"/>
  <c r="W377" i="5"/>
  <c r="Y377" i="5"/>
  <c r="Z377" i="5"/>
  <c r="AA377" i="5"/>
  <c r="AB377" i="5"/>
  <c r="AC377" i="5"/>
  <c r="AD377" i="5"/>
  <c r="AE377" i="5"/>
  <c r="AF377" i="5"/>
  <c r="AG377" i="5"/>
  <c r="AH377" i="5"/>
  <c r="F378" i="5"/>
  <c r="G378" i="5"/>
  <c r="H378" i="5"/>
  <c r="I378" i="5"/>
  <c r="J378" i="5"/>
  <c r="K378" i="5"/>
  <c r="L378" i="5"/>
  <c r="M378" i="5"/>
  <c r="N378" i="5"/>
  <c r="O378" i="5"/>
  <c r="P378" i="5"/>
  <c r="Q378" i="5"/>
  <c r="R378" i="5"/>
  <c r="S378" i="5"/>
  <c r="T378" i="5"/>
  <c r="U378" i="5"/>
  <c r="V378" i="5"/>
  <c r="W378" i="5"/>
  <c r="Y378" i="5"/>
  <c r="Z378" i="5"/>
  <c r="AA378" i="5"/>
  <c r="AB378" i="5"/>
  <c r="AC378" i="5"/>
  <c r="AD378" i="5"/>
  <c r="AE378" i="5"/>
  <c r="AF378" i="5"/>
  <c r="AG378" i="5"/>
  <c r="AH378" i="5"/>
  <c r="F379" i="5"/>
  <c r="G379" i="5"/>
  <c r="H379" i="5"/>
  <c r="I379" i="5"/>
  <c r="J379" i="5"/>
  <c r="K379" i="5"/>
  <c r="L379" i="5"/>
  <c r="M379" i="5"/>
  <c r="N379" i="5"/>
  <c r="O379" i="5"/>
  <c r="P379" i="5"/>
  <c r="Q379" i="5"/>
  <c r="R379" i="5"/>
  <c r="S379" i="5"/>
  <c r="T379" i="5"/>
  <c r="U379" i="5"/>
  <c r="V379" i="5"/>
  <c r="W379" i="5"/>
  <c r="Y379" i="5"/>
  <c r="Z379" i="5"/>
  <c r="AA379" i="5"/>
  <c r="AB379" i="5"/>
  <c r="AC379" i="5"/>
  <c r="AD379" i="5"/>
  <c r="AE379" i="5"/>
  <c r="AF379" i="5"/>
  <c r="AG379" i="5"/>
  <c r="AH379" i="5"/>
  <c r="F380" i="5"/>
  <c r="G380" i="5"/>
  <c r="H380" i="5"/>
  <c r="I380" i="5"/>
  <c r="J380" i="5"/>
  <c r="K380" i="5"/>
  <c r="L380" i="5"/>
  <c r="M380" i="5"/>
  <c r="N380" i="5"/>
  <c r="O380" i="5"/>
  <c r="P380" i="5"/>
  <c r="Q380" i="5"/>
  <c r="R380" i="5"/>
  <c r="S380" i="5"/>
  <c r="T380" i="5"/>
  <c r="U380" i="5"/>
  <c r="V380" i="5"/>
  <c r="W380" i="5"/>
  <c r="Y380" i="5"/>
  <c r="Z380" i="5"/>
  <c r="AA380" i="5"/>
  <c r="AB380" i="5"/>
  <c r="AC380" i="5"/>
  <c r="AD380" i="5"/>
  <c r="AE380" i="5"/>
  <c r="AF380" i="5"/>
  <c r="AG380" i="5"/>
  <c r="AH380" i="5"/>
  <c r="F381" i="5"/>
  <c r="G381" i="5"/>
  <c r="H381" i="5"/>
  <c r="I381" i="5"/>
  <c r="J381" i="5"/>
  <c r="K381" i="5"/>
  <c r="L381" i="5"/>
  <c r="M381" i="5"/>
  <c r="N381" i="5"/>
  <c r="O381" i="5"/>
  <c r="P381" i="5"/>
  <c r="Q381" i="5"/>
  <c r="R381" i="5"/>
  <c r="S381" i="5"/>
  <c r="T381" i="5"/>
  <c r="U381" i="5"/>
  <c r="V381" i="5"/>
  <c r="W381" i="5"/>
  <c r="Y381" i="5"/>
  <c r="Z381" i="5"/>
  <c r="AA381" i="5"/>
  <c r="AB381" i="5"/>
  <c r="AC381" i="5"/>
  <c r="AD381" i="5"/>
  <c r="AE381" i="5"/>
  <c r="AF381" i="5"/>
  <c r="AG381" i="5"/>
  <c r="AH381" i="5"/>
  <c r="F382" i="5"/>
  <c r="G382" i="5"/>
  <c r="H382" i="5"/>
  <c r="I382" i="5"/>
  <c r="J382" i="5"/>
  <c r="K382" i="5"/>
  <c r="L382" i="5"/>
  <c r="M382" i="5"/>
  <c r="N382" i="5"/>
  <c r="O382" i="5"/>
  <c r="P382" i="5"/>
  <c r="Q382" i="5"/>
  <c r="R382" i="5"/>
  <c r="S382" i="5"/>
  <c r="T382" i="5"/>
  <c r="U382" i="5"/>
  <c r="V382" i="5"/>
  <c r="W382" i="5"/>
  <c r="Y382" i="5"/>
  <c r="Z382" i="5"/>
  <c r="AA382" i="5"/>
  <c r="AB382" i="5"/>
  <c r="AC382" i="5"/>
  <c r="AD382" i="5"/>
  <c r="AE382" i="5"/>
  <c r="AF382" i="5"/>
  <c r="AG382" i="5"/>
  <c r="AH382" i="5"/>
  <c r="F383" i="5"/>
  <c r="G383" i="5"/>
  <c r="H383" i="5"/>
  <c r="I383" i="5"/>
  <c r="J383" i="5"/>
  <c r="K383" i="5"/>
  <c r="L383" i="5"/>
  <c r="M383" i="5"/>
  <c r="N383" i="5"/>
  <c r="O383" i="5"/>
  <c r="P383" i="5"/>
  <c r="Q383" i="5"/>
  <c r="R383" i="5"/>
  <c r="S383" i="5"/>
  <c r="T383" i="5"/>
  <c r="U383" i="5"/>
  <c r="V383" i="5"/>
  <c r="W383" i="5"/>
  <c r="Y383" i="5"/>
  <c r="Z383" i="5"/>
  <c r="AA383" i="5"/>
  <c r="AB383" i="5"/>
  <c r="AC383" i="5"/>
  <c r="AD383" i="5"/>
  <c r="AE383" i="5"/>
  <c r="AF383" i="5"/>
  <c r="AG383" i="5"/>
  <c r="AH383" i="5"/>
  <c r="F384" i="5"/>
  <c r="G384" i="5"/>
  <c r="H384" i="5"/>
  <c r="I384" i="5"/>
  <c r="J384" i="5"/>
  <c r="K384" i="5"/>
  <c r="L384" i="5"/>
  <c r="M384" i="5"/>
  <c r="N384" i="5"/>
  <c r="O384" i="5"/>
  <c r="P384" i="5"/>
  <c r="Q384" i="5"/>
  <c r="R384" i="5"/>
  <c r="S384" i="5"/>
  <c r="T384" i="5"/>
  <c r="U384" i="5"/>
  <c r="V384" i="5"/>
  <c r="W384" i="5"/>
  <c r="Y384" i="5"/>
  <c r="Z384" i="5"/>
  <c r="AA384" i="5"/>
  <c r="AB384" i="5"/>
  <c r="AC384" i="5"/>
  <c r="AD384" i="5"/>
  <c r="AE384" i="5"/>
  <c r="AF384" i="5"/>
  <c r="AG384" i="5"/>
  <c r="AH384" i="5"/>
  <c r="F385" i="5"/>
  <c r="G385" i="5"/>
  <c r="H385" i="5"/>
  <c r="I385" i="5"/>
  <c r="J385" i="5"/>
  <c r="K385" i="5"/>
  <c r="L385" i="5"/>
  <c r="M385" i="5"/>
  <c r="N385" i="5"/>
  <c r="O385" i="5"/>
  <c r="P385" i="5"/>
  <c r="Q385" i="5"/>
  <c r="R385" i="5"/>
  <c r="S385" i="5"/>
  <c r="T385" i="5"/>
  <c r="U385" i="5"/>
  <c r="V385" i="5"/>
  <c r="W385" i="5"/>
  <c r="Y385" i="5"/>
  <c r="Z385" i="5"/>
  <c r="AA385" i="5"/>
  <c r="AB385" i="5"/>
  <c r="AC385" i="5"/>
  <c r="AD385" i="5"/>
  <c r="AE385" i="5"/>
  <c r="AF385" i="5"/>
  <c r="AG385" i="5"/>
  <c r="AH385" i="5"/>
  <c r="F386" i="5"/>
  <c r="G386" i="5"/>
  <c r="H386" i="5"/>
  <c r="I386" i="5"/>
  <c r="J386" i="5"/>
  <c r="K386" i="5"/>
  <c r="L386" i="5"/>
  <c r="M386" i="5"/>
  <c r="N386" i="5"/>
  <c r="O386" i="5"/>
  <c r="P386" i="5"/>
  <c r="Q386" i="5"/>
  <c r="R386" i="5"/>
  <c r="S386" i="5"/>
  <c r="T386" i="5"/>
  <c r="U386" i="5"/>
  <c r="V386" i="5"/>
  <c r="W386" i="5"/>
  <c r="Y386" i="5"/>
  <c r="Z386" i="5"/>
  <c r="AA386" i="5"/>
  <c r="AB386" i="5"/>
  <c r="AC386" i="5"/>
  <c r="AD386" i="5"/>
  <c r="AE386" i="5"/>
  <c r="AF386" i="5"/>
  <c r="AG386" i="5"/>
  <c r="AH386" i="5"/>
  <c r="F387" i="5"/>
  <c r="G387" i="5"/>
  <c r="H387" i="5"/>
  <c r="I387" i="5"/>
  <c r="J387" i="5"/>
  <c r="K387" i="5"/>
  <c r="L387" i="5"/>
  <c r="M387" i="5"/>
  <c r="N387" i="5"/>
  <c r="O387" i="5"/>
  <c r="P387" i="5"/>
  <c r="Q387" i="5"/>
  <c r="R387" i="5"/>
  <c r="S387" i="5"/>
  <c r="T387" i="5"/>
  <c r="U387" i="5"/>
  <c r="V387" i="5"/>
  <c r="W387" i="5"/>
  <c r="Y387" i="5"/>
  <c r="Z387" i="5"/>
  <c r="AA387" i="5"/>
  <c r="AB387" i="5"/>
  <c r="AC387" i="5"/>
  <c r="AD387" i="5"/>
  <c r="AE387" i="5"/>
  <c r="AF387" i="5"/>
  <c r="AG387" i="5"/>
  <c r="AH387" i="5"/>
  <c r="F388" i="5"/>
  <c r="G388" i="5"/>
  <c r="H388" i="5"/>
  <c r="I388" i="5"/>
  <c r="J388" i="5"/>
  <c r="K388" i="5"/>
  <c r="L388" i="5"/>
  <c r="M388" i="5"/>
  <c r="N388" i="5"/>
  <c r="O388" i="5"/>
  <c r="P388" i="5"/>
  <c r="Q388" i="5"/>
  <c r="R388" i="5"/>
  <c r="S388" i="5"/>
  <c r="T388" i="5"/>
  <c r="U388" i="5"/>
  <c r="V388" i="5"/>
  <c r="W388" i="5"/>
  <c r="Y388" i="5"/>
  <c r="Z388" i="5"/>
  <c r="AA388" i="5"/>
  <c r="AB388" i="5"/>
  <c r="AC388" i="5"/>
  <c r="AD388" i="5"/>
  <c r="AE388" i="5"/>
  <c r="AF388" i="5"/>
  <c r="AG388" i="5"/>
  <c r="AH388" i="5"/>
  <c r="F389" i="5"/>
  <c r="G389" i="5"/>
  <c r="H389" i="5"/>
  <c r="I389" i="5"/>
  <c r="J389" i="5"/>
  <c r="K389" i="5"/>
  <c r="L389" i="5"/>
  <c r="M389" i="5"/>
  <c r="N389" i="5"/>
  <c r="O389" i="5"/>
  <c r="P389" i="5"/>
  <c r="Q389" i="5"/>
  <c r="R389" i="5"/>
  <c r="S389" i="5"/>
  <c r="T389" i="5"/>
  <c r="U389" i="5"/>
  <c r="V389" i="5"/>
  <c r="W389" i="5"/>
  <c r="Y389" i="5"/>
  <c r="Z389" i="5"/>
  <c r="AA389" i="5"/>
  <c r="AB389" i="5"/>
  <c r="AC389" i="5"/>
  <c r="AD389" i="5"/>
  <c r="AE389" i="5"/>
  <c r="AF389" i="5"/>
  <c r="AG389" i="5"/>
  <c r="AH389" i="5"/>
  <c r="F390" i="5"/>
  <c r="G390" i="5"/>
  <c r="H390" i="5"/>
  <c r="I390" i="5"/>
  <c r="J390" i="5"/>
  <c r="K390" i="5"/>
  <c r="L390" i="5"/>
  <c r="M390" i="5"/>
  <c r="N390" i="5"/>
  <c r="O390" i="5"/>
  <c r="P390" i="5"/>
  <c r="Q390" i="5"/>
  <c r="R390" i="5"/>
  <c r="S390" i="5"/>
  <c r="T390" i="5"/>
  <c r="U390" i="5"/>
  <c r="V390" i="5"/>
  <c r="W390" i="5"/>
  <c r="Y390" i="5"/>
  <c r="Z390" i="5"/>
  <c r="AA390" i="5"/>
  <c r="AB390" i="5"/>
  <c r="AC390" i="5"/>
  <c r="AD390" i="5"/>
  <c r="AE390" i="5"/>
  <c r="AF390" i="5"/>
  <c r="AG390" i="5"/>
  <c r="AH390" i="5"/>
  <c r="F391" i="5"/>
  <c r="G391" i="5"/>
  <c r="H391" i="5"/>
  <c r="I391" i="5"/>
  <c r="J391" i="5"/>
  <c r="K391" i="5"/>
  <c r="L391" i="5"/>
  <c r="M391" i="5"/>
  <c r="N391" i="5"/>
  <c r="O391" i="5"/>
  <c r="P391" i="5"/>
  <c r="Q391" i="5"/>
  <c r="R391" i="5"/>
  <c r="S391" i="5"/>
  <c r="T391" i="5"/>
  <c r="U391" i="5"/>
  <c r="V391" i="5"/>
  <c r="W391" i="5"/>
  <c r="Y391" i="5"/>
  <c r="Z391" i="5"/>
  <c r="AA391" i="5"/>
  <c r="AB391" i="5"/>
  <c r="AC391" i="5"/>
  <c r="AD391" i="5"/>
  <c r="AE391" i="5"/>
  <c r="AF391" i="5"/>
  <c r="AG391" i="5"/>
  <c r="AH391" i="5"/>
  <c r="F392" i="5"/>
  <c r="G392" i="5"/>
  <c r="H392" i="5"/>
  <c r="I392" i="5"/>
  <c r="J392" i="5"/>
  <c r="K392" i="5"/>
  <c r="L392" i="5"/>
  <c r="M392" i="5"/>
  <c r="N392" i="5"/>
  <c r="O392" i="5"/>
  <c r="P392" i="5"/>
  <c r="Q392" i="5"/>
  <c r="R392" i="5"/>
  <c r="S392" i="5"/>
  <c r="T392" i="5"/>
  <c r="U392" i="5"/>
  <c r="V392" i="5"/>
  <c r="W392" i="5"/>
  <c r="Y392" i="5"/>
  <c r="Z392" i="5"/>
  <c r="AA392" i="5"/>
  <c r="AB392" i="5"/>
  <c r="AC392" i="5"/>
  <c r="AD392" i="5"/>
  <c r="AE392" i="5"/>
  <c r="AF392" i="5"/>
  <c r="AG392" i="5"/>
  <c r="AH392" i="5"/>
  <c r="F393" i="5"/>
  <c r="G393" i="5"/>
  <c r="H393" i="5"/>
  <c r="I393" i="5"/>
  <c r="J393" i="5"/>
  <c r="K393" i="5"/>
  <c r="L393" i="5"/>
  <c r="M393" i="5"/>
  <c r="N393" i="5"/>
  <c r="O393" i="5"/>
  <c r="P393" i="5"/>
  <c r="Q393" i="5"/>
  <c r="R393" i="5"/>
  <c r="S393" i="5"/>
  <c r="T393" i="5"/>
  <c r="U393" i="5"/>
  <c r="V393" i="5"/>
  <c r="W393" i="5"/>
  <c r="Y393" i="5"/>
  <c r="Z393" i="5"/>
  <c r="AA393" i="5"/>
  <c r="AB393" i="5"/>
  <c r="AC393" i="5"/>
  <c r="AD393" i="5"/>
  <c r="AE393" i="5"/>
  <c r="AF393" i="5"/>
  <c r="AG393" i="5"/>
  <c r="AH393" i="5"/>
  <c r="F394" i="5"/>
  <c r="G394" i="5"/>
  <c r="H394" i="5"/>
  <c r="I394" i="5"/>
  <c r="J394" i="5"/>
  <c r="K394" i="5"/>
  <c r="L394" i="5"/>
  <c r="M394" i="5"/>
  <c r="N394" i="5"/>
  <c r="O394" i="5"/>
  <c r="P394" i="5"/>
  <c r="Q394" i="5"/>
  <c r="R394" i="5"/>
  <c r="S394" i="5"/>
  <c r="T394" i="5"/>
  <c r="U394" i="5"/>
  <c r="V394" i="5"/>
  <c r="W394" i="5"/>
  <c r="Y394" i="5"/>
  <c r="Z394" i="5"/>
  <c r="AA394" i="5"/>
  <c r="AB394" i="5"/>
  <c r="AC394" i="5"/>
  <c r="AD394" i="5"/>
  <c r="AE394" i="5"/>
  <c r="AF394" i="5"/>
  <c r="AG394" i="5"/>
  <c r="AH394" i="5"/>
  <c r="F395" i="5"/>
  <c r="G395" i="5"/>
  <c r="H395" i="5"/>
  <c r="I395" i="5"/>
  <c r="J395" i="5"/>
  <c r="K395" i="5"/>
  <c r="L395" i="5"/>
  <c r="M395" i="5"/>
  <c r="N395" i="5"/>
  <c r="O395" i="5"/>
  <c r="P395" i="5"/>
  <c r="Q395" i="5"/>
  <c r="R395" i="5"/>
  <c r="S395" i="5"/>
  <c r="T395" i="5"/>
  <c r="U395" i="5"/>
  <c r="V395" i="5"/>
  <c r="W395" i="5"/>
  <c r="Y395" i="5"/>
  <c r="Z395" i="5"/>
  <c r="AA395" i="5"/>
  <c r="AB395" i="5"/>
  <c r="AC395" i="5"/>
  <c r="AD395" i="5"/>
  <c r="AE395" i="5"/>
  <c r="AF395" i="5"/>
  <c r="AG395" i="5"/>
  <c r="AH395" i="5"/>
  <c r="F396" i="5"/>
  <c r="G396" i="5"/>
  <c r="H396" i="5"/>
  <c r="I396" i="5"/>
  <c r="J396" i="5"/>
  <c r="K396" i="5"/>
  <c r="L396" i="5"/>
  <c r="M396" i="5"/>
  <c r="N396" i="5"/>
  <c r="O396" i="5"/>
  <c r="P396" i="5"/>
  <c r="Q396" i="5"/>
  <c r="R396" i="5"/>
  <c r="S396" i="5"/>
  <c r="T396" i="5"/>
  <c r="U396" i="5"/>
  <c r="V396" i="5"/>
  <c r="W396" i="5"/>
  <c r="Y396" i="5"/>
  <c r="Z396" i="5"/>
  <c r="AA396" i="5"/>
  <c r="AB396" i="5"/>
  <c r="AC396" i="5"/>
  <c r="AD396" i="5"/>
  <c r="AE396" i="5"/>
  <c r="AF396" i="5"/>
  <c r="AG396" i="5"/>
  <c r="AH396" i="5"/>
  <c r="F397" i="5"/>
  <c r="G397" i="5"/>
  <c r="H397" i="5"/>
  <c r="I397" i="5"/>
  <c r="J397" i="5"/>
  <c r="K397" i="5"/>
  <c r="L397" i="5"/>
  <c r="M397" i="5"/>
  <c r="N397" i="5"/>
  <c r="O397" i="5"/>
  <c r="P397" i="5"/>
  <c r="Q397" i="5"/>
  <c r="R397" i="5"/>
  <c r="S397" i="5"/>
  <c r="T397" i="5"/>
  <c r="U397" i="5"/>
  <c r="V397" i="5"/>
  <c r="W397" i="5"/>
  <c r="Y397" i="5"/>
  <c r="Z397" i="5"/>
  <c r="AA397" i="5"/>
  <c r="AB397" i="5"/>
  <c r="AC397" i="5"/>
  <c r="AD397" i="5"/>
  <c r="AE397" i="5"/>
  <c r="AF397" i="5"/>
  <c r="AG397" i="5"/>
  <c r="AH397" i="5"/>
  <c r="F398" i="5"/>
  <c r="G398" i="5"/>
  <c r="H398" i="5"/>
  <c r="I398" i="5"/>
  <c r="J398" i="5"/>
  <c r="K398" i="5"/>
  <c r="L398" i="5"/>
  <c r="M398" i="5"/>
  <c r="N398" i="5"/>
  <c r="O398" i="5"/>
  <c r="P398" i="5"/>
  <c r="Q398" i="5"/>
  <c r="R398" i="5"/>
  <c r="S398" i="5"/>
  <c r="T398" i="5"/>
  <c r="U398" i="5"/>
  <c r="V398" i="5"/>
  <c r="W398" i="5"/>
  <c r="Y398" i="5"/>
  <c r="Z398" i="5"/>
  <c r="AA398" i="5"/>
  <c r="AB398" i="5"/>
  <c r="AC398" i="5"/>
  <c r="AD398" i="5"/>
  <c r="AE398" i="5"/>
  <c r="AF398" i="5"/>
  <c r="AG398" i="5"/>
  <c r="AH398" i="5"/>
  <c r="F399" i="5"/>
  <c r="G399" i="5"/>
  <c r="H399" i="5"/>
  <c r="I399" i="5"/>
  <c r="J399" i="5"/>
  <c r="K399" i="5"/>
  <c r="L399" i="5"/>
  <c r="M399" i="5"/>
  <c r="N399" i="5"/>
  <c r="O399" i="5"/>
  <c r="P399" i="5"/>
  <c r="Q399" i="5"/>
  <c r="R399" i="5"/>
  <c r="S399" i="5"/>
  <c r="T399" i="5"/>
  <c r="U399" i="5"/>
  <c r="V399" i="5"/>
  <c r="W399" i="5"/>
  <c r="Y399" i="5"/>
  <c r="Z399" i="5"/>
  <c r="AA399" i="5"/>
  <c r="AB399" i="5"/>
  <c r="AC399" i="5"/>
  <c r="AD399" i="5"/>
  <c r="AE399" i="5"/>
  <c r="AF399" i="5"/>
  <c r="AG399" i="5"/>
  <c r="AH399" i="5"/>
  <c r="F400" i="5"/>
  <c r="G400" i="5"/>
  <c r="H400" i="5"/>
  <c r="I400" i="5"/>
  <c r="J400" i="5"/>
  <c r="K400" i="5"/>
  <c r="L400" i="5"/>
  <c r="M400" i="5"/>
  <c r="N400" i="5"/>
  <c r="O400" i="5"/>
  <c r="P400" i="5"/>
  <c r="Q400" i="5"/>
  <c r="R400" i="5"/>
  <c r="S400" i="5"/>
  <c r="T400" i="5"/>
  <c r="U400" i="5"/>
  <c r="V400" i="5"/>
  <c r="W400" i="5"/>
  <c r="Y400" i="5"/>
  <c r="Z400" i="5"/>
  <c r="AA400" i="5"/>
  <c r="AB400" i="5"/>
  <c r="AC400" i="5"/>
  <c r="AD400" i="5"/>
  <c r="AE400" i="5"/>
  <c r="AF400" i="5"/>
  <c r="AG400" i="5"/>
  <c r="AH400" i="5"/>
  <c r="F401" i="5"/>
  <c r="G401" i="5"/>
  <c r="H401" i="5"/>
  <c r="I401" i="5"/>
  <c r="J401" i="5"/>
  <c r="K401" i="5"/>
  <c r="L401" i="5"/>
  <c r="M401" i="5"/>
  <c r="N401" i="5"/>
  <c r="O401" i="5"/>
  <c r="P401" i="5"/>
  <c r="Q401" i="5"/>
  <c r="R401" i="5"/>
  <c r="S401" i="5"/>
  <c r="T401" i="5"/>
  <c r="U401" i="5"/>
  <c r="V401" i="5"/>
  <c r="W401" i="5"/>
  <c r="Y401" i="5"/>
  <c r="Z401" i="5"/>
  <c r="AA401" i="5"/>
  <c r="AB401" i="5"/>
  <c r="AC401" i="5"/>
  <c r="AD401" i="5"/>
  <c r="AE401" i="5"/>
  <c r="AF401" i="5"/>
  <c r="AG401" i="5"/>
  <c r="AH401" i="5"/>
  <c r="F402" i="5"/>
  <c r="G402" i="5"/>
  <c r="H402" i="5"/>
  <c r="I402" i="5"/>
  <c r="J402" i="5"/>
  <c r="K402" i="5"/>
  <c r="L402" i="5"/>
  <c r="M402" i="5"/>
  <c r="N402" i="5"/>
  <c r="O402" i="5"/>
  <c r="P402" i="5"/>
  <c r="Q402" i="5"/>
  <c r="R402" i="5"/>
  <c r="S402" i="5"/>
  <c r="T402" i="5"/>
  <c r="U402" i="5"/>
  <c r="V402" i="5"/>
  <c r="W402" i="5"/>
  <c r="Y402" i="5"/>
  <c r="Z402" i="5"/>
  <c r="AA402" i="5"/>
  <c r="AB402" i="5"/>
  <c r="AC402" i="5"/>
  <c r="AD402" i="5"/>
  <c r="AE402" i="5"/>
  <c r="AF402" i="5"/>
  <c r="AG402" i="5"/>
  <c r="AH402" i="5"/>
  <c r="F403" i="5"/>
  <c r="G403" i="5"/>
  <c r="H403" i="5"/>
  <c r="I403" i="5"/>
  <c r="J403" i="5"/>
  <c r="K403" i="5"/>
  <c r="L403" i="5"/>
  <c r="M403" i="5"/>
  <c r="N403" i="5"/>
  <c r="O403" i="5"/>
  <c r="P403" i="5"/>
  <c r="Q403" i="5"/>
  <c r="R403" i="5"/>
  <c r="S403" i="5"/>
  <c r="T403" i="5"/>
  <c r="U403" i="5"/>
  <c r="V403" i="5"/>
  <c r="W403" i="5"/>
  <c r="Y403" i="5"/>
  <c r="Z403" i="5"/>
  <c r="AA403" i="5"/>
  <c r="AB403" i="5"/>
  <c r="AC403" i="5"/>
  <c r="AD403" i="5"/>
  <c r="AE403" i="5"/>
  <c r="AF403" i="5"/>
  <c r="AG403" i="5"/>
  <c r="AH403" i="5"/>
  <c r="F404" i="5"/>
  <c r="G404" i="5"/>
  <c r="H404" i="5"/>
  <c r="I404" i="5"/>
  <c r="J404" i="5"/>
  <c r="K404" i="5"/>
  <c r="L404" i="5"/>
  <c r="M404" i="5"/>
  <c r="N404" i="5"/>
  <c r="O404" i="5"/>
  <c r="P404" i="5"/>
  <c r="Q404" i="5"/>
  <c r="R404" i="5"/>
  <c r="S404" i="5"/>
  <c r="T404" i="5"/>
  <c r="U404" i="5"/>
  <c r="V404" i="5"/>
  <c r="W404" i="5"/>
  <c r="Y404" i="5"/>
  <c r="Z404" i="5"/>
  <c r="AA404" i="5"/>
  <c r="AB404" i="5"/>
  <c r="AC404" i="5"/>
  <c r="AD404" i="5"/>
  <c r="AE404" i="5"/>
  <c r="AF404" i="5"/>
  <c r="AG404" i="5"/>
  <c r="AH404" i="5"/>
  <c r="F405" i="5"/>
  <c r="G405" i="5"/>
  <c r="H405" i="5"/>
  <c r="I405" i="5"/>
  <c r="J405" i="5"/>
  <c r="K405" i="5"/>
  <c r="L405" i="5"/>
  <c r="M405" i="5"/>
  <c r="N405" i="5"/>
  <c r="O405" i="5"/>
  <c r="P405" i="5"/>
  <c r="Q405" i="5"/>
  <c r="R405" i="5"/>
  <c r="S405" i="5"/>
  <c r="T405" i="5"/>
  <c r="U405" i="5"/>
  <c r="V405" i="5"/>
  <c r="W405" i="5"/>
  <c r="Y405" i="5"/>
  <c r="Z405" i="5"/>
  <c r="AA405" i="5"/>
  <c r="AB405" i="5"/>
  <c r="AC405" i="5"/>
  <c r="AD405" i="5"/>
  <c r="AE405" i="5"/>
  <c r="AF405" i="5"/>
  <c r="AG405" i="5"/>
  <c r="AH405" i="5"/>
  <c r="F406" i="5"/>
  <c r="G406" i="5"/>
  <c r="H406" i="5"/>
  <c r="I406" i="5"/>
  <c r="J406" i="5"/>
  <c r="K406" i="5"/>
  <c r="L406" i="5"/>
  <c r="M406" i="5"/>
  <c r="N406" i="5"/>
  <c r="O406" i="5"/>
  <c r="P406" i="5"/>
  <c r="Q406" i="5"/>
  <c r="R406" i="5"/>
  <c r="S406" i="5"/>
  <c r="T406" i="5"/>
  <c r="U406" i="5"/>
  <c r="V406" i="5"/>
  <c r="W406" i="5"/>
  <c r="Y406" i="5"/>
  <c r="Z406" i="5"/>
  <c r="AA406" i="5"/>
  <c r="AB406" i="5"/>
  <c r="AC406" i="5"/>
  <c r="AD406" i="5"/>
  <c r="AE406" i="5"/>
  <c r="AF406" i="5"/>
  <c r="AG406" i="5"/>
  <c r="AH406" i="5"/>
  <c r="F407" i="5"/>
  <c r="G407" i="5"/>
  <c r="H407" i="5"/>
  <c r="I407" i="5"/>
  <c r="J407" i="5"/>
  <c r="K407" i="5"/>
  <c r="L407" i="5"/>
  <c r="M407" i="5"/>
  <c r="N407" i="5"/>
  <c r="O407" i="5"/>
  <c r="P407" i="5"/>
  <c r="Q407" i="5"/>
  <c r="R407" i="5"/>
  <c r="S407" i="5"/>
  <c r="T407" i="5"/>
  <c r="U407" i="5"/>
  <c r="V407" i="5"/>
  <c r="W407" i="5"/>
  <c r="Y407" i="5"/>
  <c r="Z407" i="5"/>
  <c r="AA407" i="5"/>
  <c r="AB407" i="5"/>
  <c r="AC407" i="5"/>
  <c r="AD407" i="5"/>
  <c r="AE407" i="5"/>
  <c r="AF407" i="5"/>
  <c r="AG407" i="5"/>
  <c r="AH407" i="5"/>
  <c r="F408" i="5"/>
  <c r="G408" i="5"/>
  <c r="H408" i="5"/>
  <c r="I408" i="5"/>
  <c r="J408" i="5"/>
  <c r="K408" i="5"/>
  <c r="L408" i="5"/>
  <c r="M408" i="5"/>
  <c r="N408" i="5"/>
  <c r="O408" i="5"/>
  <c r="P408" i="5"/>
  <c r="Q408" i="5"/>
  <c r="R408" i="5"/>
  <c r="S408" i="5"/>
  <c r="T408" i="5"/>
  <c r="U408" i="5"/>
  <c r="V408" i="5"/>
  <c r="W408" i="5"/>
  <c r="Y408" i="5"/>
  <c r="Z408" i="5"/>
  <c r="AA408" i="5"/>
  <c r="AB408" i="5"/>
  <c r="AC408" i="5"/>
  <c r="AD408" i="5"/>
  <c r="AE408" i="5"/>
  <c r="AF408" i="5"/>
  <c r="AG408" i="5"/>
  <c r="AH408" i="5"/>
  <c r="F409" i="5"/>
  <c r="G409" i="5"/>
  <c r="H409" i="5"/>
  <c r="I409" i="5"/>
  <c r="J409" i="5"/>
  <c r="K409" i="5"/>
  <c r="L409" i="5"/>
  <c r="M409" i="5"/>
  <c r="N409" i="5"/>
  <c r="O409" i="5"/>
  <c r="P409" i="5"/>
  <c r="Q409" i="5"/>
  <c r="R409" i="5"/>
  <c r="S409" i="5"/>
  <c r="T409" i="5"/>
  <c r="U409" i="5"/>
  <c r="V409" i="5"/>
  <c r="W409" i="5"/>
  <c r="Y409" i="5"/>
  <c r="Z409" i="5"/>
  <c r="AA409" i="5"/>
  <c r="AB409" i="5"/>
  <c r="AC409" i="5"/>
  <c r="AD409" i="5"/>
  <c r="AE409" i="5"/>
  <c r="AF409" i="5"/>
  <c r="AG409" i="5"/>
  <c r="AH409" i="5"/>
  <c r="F410" i="5"/>
  <c r="G410" i="5"/>
  <c r="H410" i="5"/>
  <c r="I410" i="5"/>
  <c r="J410" i="5"/>
  <c r="K410" i="5"/>
  <c r="L410" i="5"/>
  <c r="M410" i="5"/>
  <c r="N410" i="5"/>
  <c r="O410" i="5"/>
  <c r="P410" i="5"/>
  <c r="Q410" i="5"/>
  <c r="R410" i="5"/>
  <c r="S410" i="5"/>
  <c r="T410" i="5"/>
  <c r="U410" i="5"/>
  <c r="V410" i="5"/>
  <c r="W410" i="5"/>
  <c r="Y410" i="5"/>
  <c r="Z410" i="5"/>
  <c r="AA410" i="5"/>
  <c r="AB410" i="5"/>
  <c r="AC410" i="5"/>
  <c r="AD410" i="5"/>
  <c r="AE410" i="5"/>
  <c r="AF410" i="5"/>
  <c r="AG410" i="5"/>
  <c r="AH410" i="5"/>
  <c r="F411" i="5"/>
  <c r="G411" i="5"/>
  <c r="H411" i="5"/>
  <c r="I411" i="5"/>
  <c r="J411" i="5"/>
  <c r="K411" i="5"/>
  <c r="L411" i="5"/>
  <c r="M411" i="5"/>
  <c r="N411" i="5"/>
  <c r="O411" i="5"/>
  <c r="P411" i="5"/>
  <c r="Q411" i="5"/>
  <c r="R411" i="5"/>
  <c r="S411" i="5"/>
  <c r="T411" i="5"/>
  <c r="U411" i="5"/>
  <c r="V411" i="5"/>
  <c r="W411" i="5"/>
  <c r="Y411" i="5"/>
  <c r="Z411" i="5"/>
  <c r="AA411" i="5"/>
  <c r="AB411" i="5"/>
  <c r="AC411" i="5"/>
  <c r="AD411" i="5"/>
  <c r="AE411" i="5"/>
  <c r="AF411" i="5"/>
  <c r="AG411" i="5"/>
  <c r="AH411" i="5"/>
  <c r="F412" i="5"/>
  <c r="G412" i="5"/>
  <c r="H412" i="5"/>
  <c r="I412" i="5"/>
  <c r="J412" i="5"/>
  <c r="K412" i="5"/>
  <c r="L412" i="5"/>
  <c r="M412" i="5"/>
  <c r="N412" i="5"/>
  <c r="O412" i="5"/>
  <c r="P412" i="5"/>
  <c r="Q412" i="5"/>
  <c r="R412" i="5"/>
  <c r="S412" i="5"/>
  <c r="T412" i="5"/>
  <c r="U412" i="5"/>
  <c r="V412" i="5"/>
  <c r="W412" i="5"/>
  <c r="Y412" i="5"/>
  <c r="Z412" i="5"/>
  <c r="AA412" i="5"/>
  <c r="AB412" i="5"/>
  <c r="AC412" i="5"/>
  <c r="AD412" i="5"/>
  <c r="AE412" i="5"/>
  <c r="AF412" i="5"/>
  <c r="AG412" i="5"/>
  <c r="AH412" i="5"/>
  <c r="F413" i="5"/>
  <c r="G413" i="5"/>
  <c r="H413" i="5"/>
  <c r="I413" i="5"/>
  <c r="J413" i="5"/>
  <c r="K413" i="5"/>
  <c r="L413" i="5"/>
  <c r="M413" i="5"/>
  <c r="N413" i="5"/>
  <c r="O413" i="5"/>
  <c r="P413" i="5"/>
  <c r="Q413" i="5"/>
  <c r="R413" i="5"/>
  <c r="S413" i="5"/>
  <c r="T413" i="5"/>
  <c r="U413" i="5"/>
  <c r="V413" i="5"/>
  <c r="W413" i="5"/>
  <c r="Y413" i="5"/>
  <c r="Z413" i="5"/>
  <c r="AA413" i="5"/>
  <c r="AB413" i="5"/>
  <c r="AC413" i="5"/>
  <c r="AD413" i="5"/>
  <c r="AE413" i="5"/>
  <c r="AF413" i="5"/>
  <c r="AG413" i="5"/>
  <c r="AH413" i="5"/>
  <c r="F414" i="5"/>
  <c r="G414" i="5"/>
  <c r="H414" i="5"/>
  <c r="I414" i="5"/>
  <c r="J414" i="5"/>
  <c r="K414" i="5"/>
  <c r="L414" i="5"/>
  <c r="M414" i="5"/>
  <c r="N414" i="5"/>
  <c r="O414" i="5"/>
  <c r="P414" i="5"/>
  <c r="Q414" i="5"/>
  <c r="R414" i="5"/>
  <c r="S414" i="5"/>
  <c r="T414" i="5"/>
  <c r="U414" i="5"/>
  <c r="V414" i="5"/>
  <c r="W414" i="5"/>
  <c r="Y414" i="5"/>
  <c r="Z414" i="5"/>
  <c r="AA414" i="5"/>
  <c r="AB414" i="5"/>
  <c r="AC414" i="5"/>
  <c r="AD414" i="5"/>
  <c r="AE414" i="5"/>
  <c r="AF414" i="5"/>
  <c r="AG414" i="5"/>
  <c r="AH414" i="5"/>
  <c r="F415" i="5"/>
  <c r="G415" i="5"/>
  <c r="H415" i="5"/>
  <c r="I415" i="5"/>
  <c r="J415" i="5"/>
  <c r="K415" i="5"/>
  <c r="L415" i="5"/>
  <c r="M415" i="5"/>
  <c r="N415" i="5"/>
  <c r="O415" i="5"/>
  <c r="P415" i="5"/>
  <c r="Q415" i="5"/>
  <c r="R415" i="5"/>
  <c r="S415" i="5"/>
  <c r="T415" i="5"/>
  <c r="U415" i="5"/>
  <c r="V415" i="5"/>
  <c r="W415" i="5"/>
  <c r="Y415" i="5"/>
  <c r="Z415" i="5"/>
  <c r="AA415" i="5"/>
  <c r="AB415" i="5"/>
  <c r="AC415" i="5"/>
  <c r="AD415" i="5"/>
  <c r="AE415" i="5"/>
  <c r="AF415" i="5"/>
  <c r="AG415" i="5"/>
  <c r="AH415" i="5"/>
  <c r="F416" i="5"/>
  <c r="G416" i="5"/>
  <c r="H416" i="5"/>
  <c r="I416" i="5"/>
  <c r="J416" i="5"/>
  <c r="K416" i="5"/>
  <c r="L416" i="5"/>
  <c r="M416" i="5"/>
  <c r="N416" i="5"/>
  <c r="O416" i="5"/>
  <c r="P416" i="5"/>
  <c r="Q416" i="5"/>
  <c r="R416" i="5"/>
  <c r="S416" i="5"/>
  <c r="T416" i="5"/>
  <c r="U416" i="5"/>
  <c r="V416" i="5"/>
  <c r="W416" i="5"/>
  <c r="Y416" i="5"/>
  <c r="Z416" i="5"/>
  <c r="AA416" i="5"/>
  <c r="AB416" i="5"/>
  <c r="AC416" i="5"/>
  <c r="AD416" i="5"/>
  <c r="AE416" i="5"/>
  <c r="AF416" i="5"/>
  <c r="AG416" i="5"/>
  <c r="AH416" i="5"/>
  <c r="F417" i="5"/>
  <c r="G417" i="5"/>
  <c r="H417" i="5"/>
  <c r="I417" i="5"/>
  <c r="J417" i="5"/>
  <c r="K417" i="5"/>
  <c r="L417" i="5"/>
  <c r="M417" i="5"/>
  <c r="N417" i="5"/>
  <c r="O417" i="5"/>
  <c r="P417" i="5"/>
  <c r="Q417" i="5"/>
  <c r="R417" i="5"/>
  <c r="S417" i="5"/>
  <c r="T417" i="5"/>
  <c r="U417" i="5"/>
  <c r="V417" i="5"/>
  <c r="W417" i="5"/>
  <c r="Y417" i="5"/>
  <c r="Z417" i="5"/>
  <c r="AA417" i="5"/>
  <c r="AB417" i="5"/>
  <c r="AC417" i="5"/>
  <c r="AD417" i="5"/>
  <c r="AE417" i="5"/>
  <c r="AF417" i="5"/>
  <c r="AG417" i="5"/>
  <c r="AH417" i="5"/>
  <c r="F418" i="5"/>
  <c r="G418" i="5"/>
  <c r="H418" i="5"/>
  <c r="I418" i="5"/>
  <c r="J418" i="5"/>
  <c r="K418" i="5"/>
  <c r="L418" i="5"/>
  <c r="M418" i="5"/>
  <c r="N418" i="5"/>
  <c r="O418" i="5"/>
  <c r="P418" i="5"/>
  <c r="Q418" i="5"/>
  <c r="R418" i="5"/>
  <c r="S418" i="5"/>
  <c r="T418" i="5"/>
  <c r="U418" i="5"/>
  <c r="V418" i="5"/>
  <c r="W418" i="5"/>
  <c r="Y418" i="5"/>
  <c r="Z418" i="5"/>
  <c r="AA418" i="5"/>
  <c r="AB418" i="5"/>
  <c r="AC418" i="5"/>
  <c r="AD418" i="5"/>
  <c r="AE418" i="5"/>
  <c r="AF418" i="5"/>
  <c r="AG418" i="5"/>
  <c r="AH418" i="5"/>
  <c r="F419" i="5"/>
  <c r="G419" i="5"/>
  <c r="H419" i="5"/>
  <c r="I419" i="5"/>
  <c r="J419" i="5"/>
  <c r="K419" i="5"/>
  <c r="L419" i="5"/>
  <c r="M419" i="5"/>
  <c r="N419" i="5"/>
  <c r="O419" i="5"/>
  <c r="P419" i="5"/>
  <c r="Q419" i="5"/>
  <c r="R419" i="5"/>
  <c r="S419" i="5"/>
  <c r="T419" i="5"/>
  <c r="U419" i="5"/>
  <c r="V419" i="5"/>
  <c r="W419" i="5"/>
  <c r="Y419" i="5"/>
  <c r="Z419" i="5"/>
  <c r="AA419" i="5"/>
  <c r="AB419" i="5"/>
  <c r="AC419" i="5"/>
  <c r="AD419" i="5"/>
  <c r="AE419" i="5"/>
  <c r="AF419" i="5"/>
  <c r="AG419" i="5"/>
  <c r="AH419" i="5"/>
  <c r="F420" i="5"/>
  <c r="G420" i="5"/>
  <c r="H420" i="5"/>
  <c r="I420" i="5"/>
  <c r="J420" i="5"/>
  <c r="K420" i="5"/>
  <c r="L420" i="5"/>
  <c r="M420" i="5"/>
  <c r="N420" i="5"/>
  <c r="O420" i="5"/>
  <c r="P420" i="5"/>
  <c r="Q420" i="5"/>
  <c r="R420" i="5"/>
  <c r="S420" i="5"/>
  <c r="T420" i="5"/>
  <c r="U420" i="5"/>
  <c r="V420" i="5"/>
  <c r="W420" i="5"/>
  <c r="Y420" i="5"/>
  <c r="Z420" i="5"/>
  <c r="AA420" i="5"/>
  <c r="AB420" i="5"/>
  <c r="AC420" i="5"/>
  <c r="AD420" i="5"/>
  <c r="AE420" i="5"/>
  <c r="AF420" i="5"/>
  <c r="AG420" i="5"/>
  <c r="AH420" i="5"/>
  <c r="F421" i="5"/>
  <c r="G421" i="5"/>
  <c r="H421" i="5"/>
  <c r="I421" i="5"/>
  <c r="J421" i="5"/>
  <c r="K421" i="5"/>
  <c r="L421" i="5"/>
  <c r="M421" i="5"/>
  <c r="N421" i="5"/>
  <c r="O421" i="5"/>
  <c r="P421" i="5"/>
  <c r="Q421" i="5"/>
  <c r="R421" i="5"/>
  <c r="S421" i="5"/>
  <c r="T421" i="5"/>
  <c r="U421" i="5"/>
  <c r="V421" i="5"/>
  <c r="W421" i="5"/>
  <c r="Y421" i="5"/>
  <c r="Z421" i="5"/>
  <c r="AA421" i="5"/>
  <c r="AB421" i="5"/>
  <c r="AC421" i="5"/>
  <c r="AD421" i="5"/>
  <c r="AE421" i="5"/>
  <c r="AF421" i="5"/>
  <c r="AG421" i="5"/>
  <c r="AH421" i="5"/>
  <c r="F422" i="5"/>
  <c r="G422" i="5"/>
  <c r="H422" i="5"/>
  <c r="I422" i="5"/>
  <c r="J422" i="5"/>
  <c r="K422" i="5"/>
  <c r="L422" i="5"/>
  <c r="M422" i="5"/>
  <c r="N422" i="5"/>
  <c r="O422" i="5"/>
  <c r="P422" i="5"/>
  <c r="Q422" i="5"/>
  <c r="R422" i="5"/>
  <c r="S422" i="5"/>
  <c r="T422" i="5"/>
  <c r="U422" i="5"/>
  <c r="V422" i="5"/>
  <c r="W422" i="5"/>
  <c r="Y422" i="5"/>
  <c r="Z422" i="5"/>
  <c r="AA422" i="5"/>
  <c r="AB422" i="5"/>
  <c r="AC422" i="5"/>
  <c r="AD422" i="5"/>
  <c r="AE422" i="5"/>
  <c r="AF422" i="5"/>
  <c r="AG422" i="5"/>
  <c r="AH422" i="5"/>
  <c r="F423" i="5"/>
  <c r="G423" i="5"/>
  <c r="H423" i="5"/>
  <c r="I423" i="5"/>
  <c r="J423" i="5"/>
  <c r="K423" i="5"/>
  <c r="L423" i="5"/>
  <c r="M423" i="5"/>
  <c r="N423" i="5"/>
  <c r="O423" i="5"/>
  <c r="P423" i="5"/>
  <c r="Q423" i="5"/>
  <c r="R423" i="5"/>
  <c r="S423" i="5"/>
  <c r="T423" i="5"/>
  <c r="U423" i="5"/>
  <c r="V423" i="5"/>
  <c r="W423" i="5"/>
  <c r="Y423" i="5"/>
  <c r="Z423" i="5"/>
  <c r="AA423" i="5"/>
  <c r="AB423" i="5"/>
  <c r="AC423" i="5"/>
  <c r="AD423" i="5"/>
  <c r="AE423" i="5"/>
  <c r="AF423" i="5"/>
  <c r="AG423" i="5"/>
  <c r="AH423" i="5"/>
  <c r="F424" i="5"/>
  <c r="G424" i="5"/>
  <c r="H424" i="5"/>
  <c r="I424" i="5"/>
  <c r="J424" i="5"/>
  <c r="K424" i="5"/>
  <c r="L424" i="5"/>
  <c r="M424" i="5"/>
  <c r="N424" i="5"/>
  <c r="O424" i="5"/>
  <c r="P424" i="5"/>
  <c r="Q424" i="5"/>
  <c r="R424" i="5"/>
  <c r="S424" i="5"/>
  <c r="T424" i="5"/>
  <c r="U424" i="5"/>
  <c r="V424" i="5"/>
  <c r="W424" i="5"/>
  <c r="Y424" i="5"/>
  <c r="Z424" i="5"/>
  <c r="AA424" i="5"/>
  <c r="AB424" i="5"/>
  <c r="AC424" i="5"/>
  <c r="AD424" i="5"/>
  <c r="AE424" i="5"/>
  <c r="AF424" i="5"/>
  <c r="AG424" i="5"/>
  <c r="AH424" i="5"/>
  <c r="F425" i="5"/>
  <c r="G425" i="5"/>
  <c r="H425" i="5"/>
  <c r="I425" i="5"/>
  <c r="J425" i="5"/>
  <c r="K425" i="5"/>
  <c r="L425" i="5"/>
  <c r="M425" i="5"/>
  <c r="N425" i="5"/>
  <c r="O425" i="5"/>
  <c r="P425" i="5"/>
  <c r="Q425" i="5"/>
  <c r="R425" i="5"/>
  <c r="S425" i="5"/>
  <c r="T425" i="5"/>
  <c r="U425" i="5"/>
  <c r="V425" i="5"/>
  <c r="W425" i="5"/>
  <c r="Y425" i="5"/>
  <c r="Z425" i="5"/>
  <c r="AA425" i="5"/>
  <c r="AB425" i="5"/>
  <c r="AC425" i="5"/>
  <c r="AD425" i="5"/>
  <c r="AE425" i="5"/>
  <c r="AF425" i="5"/>
  <c r="AG425" i="5"/>
  <c r="AH425" i="5"/>
  <c r="F426" i="5"/>
  <c r="G426" i="5"/>
  <c r="H426" i="5"/>
  <c r="I426" i="5"/>
  <c r="J426" i="5"/>
  <c r="K426" i="5"/>
  <c r="L426" i="5"/>
  <c r="M426" i="5"/>
  <c r="N426" i="5"/>
  <c r="O426" i="5"/>
  <c r="P426" i="5"/>
  <c r="Q426" i="5"/>
  <c r="R426" i="5"/>
  <c r="S426" i="5"/>
  <c r="T426" i="5"/>
  <c r="U426" i="5"/>
  <c r="V426" i="5"/>
  <c r="W426" i="5"/>
  <c r="Y426" i="5"/>
  <c r="Z426" i="5"/>
  <c r="AA426" i="5"/>
  <c r="AB426" i="5"/>
  <c r="AC426" i="5"/>
  <c r="AD426" i="5"/>
  <c r="AE426" i="5"/>
  <c r="AF426" i="5"/>
  <c r="AG426" i="5"/>
  <c r="AH426" i="5"/>
  <c r="F427" i="5"/>
  <c r="G427" i="5"/>
  <c r="H427" i="5"/>
  <c r="I427" i="5"/>
  <c r="J427" i="5"/>
  <c r="K427" i="5"/>
  <c r="L427" i="5"/>
  <c r="M427" i="5"/>
  <c r="N427" i="5"/>
  <c r="O427" i="5"/>
  <c r="P427" i="5"/>
  <c r="Q427" i="5"/>
  <c r="R427" i="5"/>
  <c r="S427" i="5"/>
  <c r="T427" i="5"/>
  <c r="U427" i="5"/>
  <c r="V427" i="5"/>
  <c r="W427" i="5"/>
  <c r="Y427" i="5"/>
  <c r="Z427" i="5"/>
  <c r="AA427" i="5"/>
  <c r="AB427" i="5"/>
  <c r="AC427" i="5"/>
  <c r="AD427" i="5"/>
  <c r="AE427" i="5"/>
  <c r="AF427" i="5"/>
  <c r="AG427" i="5"/>
  <c r="AH427" i="5"/>
  <c r="F428" i="5"/>
  <c r="G428" i="5"/>
  <c r="H428" i="5"/>
  <c r="I428" i="5"/>
  <c r="J428" i="5"/>
  <c r="K428" i="5"/>
  <c r="L428" i="5"/>
  <c r="M428" i="5"/>
  <c r="N428" i="5"/>
  <c r="O428" i="5"/>
  <c r="P428" i="5"/>
  <c r="Q428" i="5"/>
  <c r="R428" i="5"/>
  <c r="S428" i="5"/>
  <c r="T428" i="5"/>
  <c r="U428" i="5"/>
  <c r="V428" i="5"/>
  <c r="W428" i="5"/>
  <c r="Y428" i="5"/>
  <c r="Z428" i="5"/>
  <c r="AA428" i="5"/>
  <c r="AB428" i="5"/>
  <c r="AC428" i="5"/>
  <c r="AD428" i="5"/>
  <c r="AE428" i="5"/>
  <c r="AF428" i="5"/>
  <c r="AG428" i="5"/>
  <c r="AH428" i="5"/>
  <c r="F429" i="5"/>
  <c r="G429" i="5"/>
  <c r="H429" i="5"/>
  <c r="I429" i="5"/>
  <c r="J429" i="5"/>
  <c r="K429" i="5"/>
  <c r="L429" i="5"/>
  <c r="M429" i="5"/>
  <c r="N429" i="5"/>
  <c r="O429" i="5"/>
  <c r="P429" i="5"/>
  <c r="Q429" i="5"/>
  <c r="R429" i="5"/>
  <c r="S429" i="5"/>
  <c r="T429" i="5"/>
  <c r="U429" i="5"/>
  <c r="V429" i="5"/>
  <c r="W429" i="5"/>
  <c r="Y429" i="5"/>
  <c r="Z429" i="5"/>
  <c r="AA429" i="5"/>
  <c r="AB429" i="5"/>
  <c r="AC429" i="5"/>
  <c r="AD429" i="5"/>
  <c r="AE429" i="5"/>
  <c r="AF429" i="5"/>
  <c r="AG429" i="5"/>
  <c r="AH429" i="5"/>
  <c r="F430" i="5"/>
  <c r="G430" i="5"/>
  <c r="H430" i="5"/>
  <c r="I430" i="5"/>
  <c r="J430" i="5"/>
  <c r="K430" i="5"/>
  <c r="L430" i="5"/>
  <c r="M430" i="5"/>
  <c r="N430" i="5"/>
  <c r="O430" i="5"/>
  <c r="P430" i="5"/>
  <c r="Q430" i="5"/>
  <c r="R430" i="5"/>
  <c r="S430" i="5"/>
  <c r="T430" i="5"/>
  <c r="U430" i="5"/>
  <c r="V430" i="5"/>
  <c r="W430" i="5"/>
  <c r="Y430" i="5"/>
  <c r="Z430" i="5"/>
  <c r="AA430" i="5"/>
  <c r="AB430" i="5"/>
  <c r="AC430" i="5"/>
  <c r="AD430" i="5"/>
  <c r="AE430" i="5"/>
  <c r="AF430" i="5"/>
  <c r="AG430" i="5"/>
  <c r="AH430" i="5"/>
  <c r="F431" i="5"/>
  <c r="G431" i="5"/>
  <c r="H431" i="5"/>
  <c r="I431" i="5"/>
  <c r="J431" i="5"/>
  <c r="K431" i="5"/>
  <c r="L431" i="5"/>
  <c r="M431" i="5"/>
  <c r="N431" i="5"/>
  <c r="O431" i="5"/>
  <c r="P431" i="5"/>
  <c r="Q431" i="5"/>
  <c r="R431" i="5"/>
  <c r="S431" i="5"/>
  <c r="T431" i="5"/>
  <c r="U431" i="5"/>
  <c r="V431" i="5"/>
  <c r="W431" i="5"/>
  <c r="Y431" i="5"/>
  <c r="Z431" i="5"/>
  <c r="AA431" i="5"/>
  <c r="AB431" i="5"/>
  <c r="AC431" i="5"/>
  <c r="AD431" i="5"/>
  <c r="AE431" i="5"/>
  <c r="AF431" i="5"/>
  <c r="AG431" i="5"/>
  <c r="AH431" i="5"/>
  <c r="F432" i="5"/>
  <c r="G432" i="5"/>
  <c r="H432" i="5"/>
  <c r="I432" i="5"/>
  <c r="J432" i="5"/>
  <c r="K432" i="5"/>
  <c r="L432" i="5"/>
  <c r="M432" i="5"/>
  <c r="N432" i="5"/>
  <c r="O432" i="5"/>
  <c r="P432" i="5"/>
  <c r="Q432" i="5"/>
  <c r="R432" i="5"/>
  <c r="S432" i="5"/>
  <c r="T432" i="5"/>
  <c r="U432" i="5"/>
  <c r="V432" i="5"/>
  <c r="W432" i="5"/>
  <c r="Y432" i="5"/>
  <c r="Z432" i="5"/>
  <c r="AA432" i="5"/>
  <c r="AB432" i="5"/>
  <c r="AC432" i="5"/>
  <c r="AD432" i="5"/>
  <c r="AE432" i="5"/>
  <c r="AF432" i="5"/>
  <c r="AG432" i="5"/>
  <c r="AH432" i="5"/>
  <c r="F433" i="5"/>
  <c r="G433" i="5"/>
  <c r="H433" i="5"/>
  <c r="I433" i="5"/>
  <c r="J433" i="5"/>
  <c r="K433" i="5"/>
  <c r="L433" i="5"/>
  <c r="M433" i="5"/>
  <c r="N433" i="5"/>
  <c r="O433" i="5"/>
  <c r="P433" i="5"/>
  <c r="Q433" i="5"/>
  <c r="R433" i="5"/>
  <c r="S433" i="5"/>
  <c r="T433" i="5"/>
  <c r="U433" i="5"/>
  <c r="V433" i="5"/>
  <c r="W433" i="5"/>
  <c r="Y433" i="5"/>
  <c r="Z433" i="5"/>
  <c r="AA433" i="5"/>
  <c r="AB433" i="5"/>
  <c r="AC433" i="5"/>
  <c r="AD433" i="5"/>
  <c r="AE433" i="5"/>
  <c r="AF433" i="5"/>
  <c r="AG433" i="5"/>
  <c r="AH433" i="5"/>
  <c r="F434" i="5"/>
  <c r="G434" i="5"/>
  <c r="H434" i="5"/>
  <c r="I434" i="5"/>
  <c r="J434" i="5"/>
  <c r="K434" i="5"/>
  <c r="L434" i="5"/>
  <c r="M434" i="5"/>
  <c r="N434" i="5"/>
  <c r="O434" i="5"/>
  <c r="P434" i="5"/>
  <c r="Q434" i="5"/>
  <c r="R434" i="5"/>
  <c r="S434" i="5"/>
  <c r="T434" i="5"/>
  <c r="U434" i="5"/>
  <c r="V434" i="5"/>
  <c r="W434" i="5"/>
  <c r="Y434" i="5"/>
  <c r="Z434" i="5"/>
  <c r="AA434" i="5"/>
  <c r="AB434" i="5"/>
  <c r="AC434" i="5"/>
  <c r="AD434" i="5"/>
  <c r="AE434" i="5"/>
  <c r="AF434" i="5"/>
  <c r="AG434" i="5"/>
  <c r="AH434" i="5"/>
  <c r="F435" i="5"/>
  <c r="G435" i="5"/>
  <c r="H435" i="5"/>
  <c r="I435" i="5"/>
  <c r="J435" i="5"/>
  <c r="K435" i="5"/>
  <c r="L435" i="5"/>
  <c r="M435" i="5"/>
  <c r="N435" i="5"/>
  <c r="O435" i="5"/>
  <c r="P435" i="5"/>
  <c r="Q435" i="5"/>
  <c r="R435" i="5"/>
  <c r="S435" i="5"/>
  <c r="T435" i="5"/>
  <c r="U435" i="5"/>
  <c r="V435" i="5"/>
  <c r="W435" i="5"/>
  <c r="Y435" i="5"/>
  <c r="Z435" i="5"/>
  <c r="AA435" i="5"/>
  <c r="AB435" i="5"/>
  <c r="AC435" i="5"/>
  <c r="AD435" i="5"/>
  <c r="AE435" i="5"/>
  <c r="AF435" i="5"/>
  <c r="AG435" i="5"/>
  <c r="AH435" i="5"/>
  <c r="F436" i="5"/>
  <c r="G436" i="5"/>
  <c r="H436" i="5"/>
  <c r="I436" i="5"/>
  <c r="J436" i="5"/>
  <c r="K436" i="5"/>
  <c r="L436" i="5"/>
  <c r="M436" i="5"/>
  <c r="N436" i="5"/>
  <c r="O436" i="5"/>
  <c r="P436" i="5"/>
  <c r="Q436" i="5"/>
  <c r="R436" i="5"/>
  <c r="S436" i="5"/>
  <c r="T436" i="5"/>
  <c r="U436" i="5"/>
  <c r="V436" i="5"/>
  <c r="W436" i="5"/>
  <c r="Y436" i="5"/>
  <c r="Z436" i="5"/>
  <c r="AA436" i="5"/>
  <c r="AB436" i="5"/>
  <c r="AC436" i="5"/>
  <c r="AD436" i="5"/>
  <c r="AE436" i="5"/>
  <c r="AF436" i="5"/>
  <c r="AG436" i="5"/>
  <c r="AH436" i="5"/>
  <c r="F437" i="5"/>
  <c r="G437" i="5"/>
  <c r="H437" i="5"/>
  <c r="I437" i="5"/>
  <c r="J437" i="5"/>
  <c r="K437" i="5"/>
  <c r="L437" i="5"/>
  <c r="M437" i="5"/>
  <c r="N437" i="5"/>
  <c r="O437" i="5"/>
  <c r="P437" i="5"/>
  <c r="Q437" i="5"/>
  <c r="R437" i="5"/>
  <c r="S437" i="5"/>
  <c r="T437" i="5"/>
  <c r="U437" i="5"/>
  <c r="V437" i="5"/>
  <c r="W437" i="5"/>
  <c r="Y437" i="5"/>
  <c r="Z437" i="5"/>
  <c r="AA437" i="5"/>
  <c r="AB437" i="5"/>
  <c r="AC437" i="5"/>
  <c r="AD437" i="5"/>
  <c r="AE437" i="5"/>
  <c r="AF437" i="5"/>
  <c r="AG437" i="5"/>
  <c r="AH437" i="5"/>
  <c r="F438" i="5"/>
  <c r="G438" i="5"/>
  <c r="H438" i="5"/>
  <c r="I438" i="5"/>
  <c r="J438" i="5"/>
  <c r="K438" i="5"/>
  <c r="L438" i="5"/>
  <c r="M438" i="5"/>
  <c r="N438" i="5"/>
  <c r="O438" i="5"/>
  <c r="P438" i="5"/>
  <c r="Q438" i="5"/>
  <c r="R438" i="5"/>
  <c r="S438" i="5"/>
  <c r="T438" i="5"/>
  <c r="U438" i="5"/>
  <c r="V438" i="5"/>
  <c r="W438" i="5"/>
  <c r="Y438" i="5"/>
  <c r="Z438" i="5"/>
  <c r="AA438" i="5"/>
  <c r="AB438" i="5"/>
  <c r="AC438" i="5"/>
  <c r="AD438" i="5"/>
  <c r="AE438" i="5"/>
  <c r="AF438" i="5"/>
  <c r="AG438" i="5"/>
  <c r="AH438" i="5"/>
  <c r="F439" i="5"/>
  <c r="G439" i="5"/>
  <c r="H439" i="5"/>
  <c r="I439" i="5"/>
  <c r="J439" i="5"/>
  <c r="K439" i="5"/>
  <c r="L439" i="5"/>
  <c r="M439" i="5"/>
  <c r="N439" i="5"/>
  <c r="O439" i="5"/>
  <c r="P439" i="5"/>
  <c r="Q439" i="5"/>
  <c r="R439" i="5"/>
  <c r="S439" i="5"/>
  <c r="T439" i="5"/>
  <c r="U439" i="5"/>
  <c r="V439" i="5"/>
  <c r="W439" i="5"/>
  <c r="Y439" i="5"/>
  <c r="Z439" i="5"/>
  <c r="AA439" i="5"/>
  <c r="AB439" i="5"/>
  <c r="AC439" i="5"/>
  <c r="AD439" i="5"/>
  <c r="AE439" i="5"/>
  <c r="AF439" i="5"/>
  <c r="AG439" i="5"/>
  <c r="AH439" i="5"/>
  <c r="F440" i="5"/>
  <c r="G440" i="5"/>
  <c r="H440" i="5"/>
  <c r="I440" i="5"/>
  <c r="J440" i="5"/>
  <c r="K440" i="5"/>
  <c r="L440" i="5"/>
  <c r="M440" i="5"/>
  <c r="N440" i="5"/>
  <c r="O440" i="5"/>
  <c r="P440" i="5"/>
  <c r="Q440" i="5"/>
  <c r="R440" i="5"/>
  <c r="S440" i="5"/>
  <c r="T440" i="5"/>
  <c r="U440" i="5"/>
  <c r="V440" i="5"/>
  <c r="W440" i="5"/>
  <c r="Y440" i="5"/>
  <c r="Z440" i="5"/>
  <c r="AA440" i="5"/>
  <c r="AB440" i="5"/>
  <c r="AC440" i="5"/>
  <c r="AD440" i="5"/>
  <c r="AE440" i="5"/>
  <c r="AF440" i="5"/>
  <c r="AG440" i="5"/>
  <c r="AH440" i="5"/>
  <c r="F441" i="5"/>
  <c r="G441" i="5"/>
  <c r="H441" i="5"/>
  <c r="I441" i="5"/>
  <c r="J441" i="5"/>
  <c r="K441" i="5"/>
  <c r="L441" i="5"/>
  <c r="M441" i="5"/>
  <c r="N441" i="5"/>
  <c r="O441" i="5"/>
  <c r="P441" i="5"/>
  <c r="Q441" i="5"/>
  <c r="R441" i="5"/>
  <c r="S441" i="5"/>
  <c r="T441" i="5"/>
  <c r="U441" i="5"/>
  <c r="V441" i="5"/>
  <c r="W441" i="5"/>
  <c r="Y441" i="5"/>
  <c r="Z441" i="5"/>
  <c r="AA441" i="5"/>
  <c r="AB441" i="5"/>
  <c r="AC441" i="5"/>
  <c r="AD441" i="5"/>
  <c r="AE441" i="5"/>
  <c r="AF441" i="5"/>
  <c r="AG441" i="5"/>
  <c r="AH441" i="5"/>
  <c r="F442" i="5"/>
  <c r="G442" i="5"/>
  <c r="H442" i="5"/>
  <c r="I442" i="5"/>
  <c r="J442" i="5"/>
  <c r="K442" i="5"/>
  <c r="L442" i="5"/>
  <c r="M442" i="5"/>
  <c r="N442" i="5"/>
  <c r="O442" i="5"/>
  <c r="P442" i="5"/>
  <c r="Q442" i="5"/>
  <c r="R442" i="5"/>
  <c r="S442" i="5"/>
  <c r="T442" i="5"/>
  <c r="U442" i="5"/>
  <c r="V442" i="5"/>
  <c r="W442" i="5"/>
  <c r="Y442" i="5"/>
  <c r="Z442" i="5"/>
  <c r="AA442" i="5"/>
  <c r="AB442" i="5"/>
  <c r="AC442" i="5"/>
  <c r="AD442" i="5"/>
  <c r="AE442" i="5"/>
  <c r="AF442" i="5"/>
  <c r="AG442" i="5"/>
  <c r="AH442" i="5"/>
  <c r="F443" i="5"/>
  <c r="G443" i="5"/>
  <c r="H443" i="5"/>
  <c r="I443" i="5"/>
  <c r="J443" i="5"/>
  <c r="K443" i="5"/>
  <c r="L443" i="5"/>
  <c r="M443" i="5"/>
  <c r="N443" i="5"/>
  <c r="O443" i="5"/>
  <c r="P443" i="5"/>
  <c r="Q443" i="5"/>
  <c r="R443" i="5"/>
  <c r="S443" i="5"/>
  <c r="T443" i="5"/>
  <c r="U443" i="5"/>
  <c r="V443" i="5"/>
  <c r="W443" i="5"/>
  <c r="Y443" i="5"/>
  <c r="Z443" i="5"/>
  <c r="AA443" i="5"/>
  <c r="AB443" i="5"/>
  <c r="AC443" i="5"/>
  <c r="AD443" i="5"/>
  <c r="AE443" i="5"/>
  <c r="AF443" i="5"/>
  <c r="AG443" i="5"/>
  <c r="AH443" i="5"/>
  <c r="F444" i="5"/>
  <c r="G444" i="5"/>
  <c r="H444" i="5"/>
  <c r="I444" i="5"/>
  <c r="J444" i="5"/>
  <c r="K444" i="5"/>
  <c r="L444" i="5"/>
  <c r="M444" i="5"/>
  <c r="N444" i="5"/>
  <c r="O444" i="5"/>
  <c r="P444" i="5"/>
  <c r="Q444" i="5"/>
  <c r="R444" i="5"/>
  <c r="S444" i="5"/>
  <c r="T444" i="5"/>
  <c r="U444" i="5"/>
  <c r="V444" i="5"/>
  <c r="W444" i="5"/>
  <c r="Y444" i="5"/>
  <c r="Z444" i="5"/>
  <c r="AA444" i="5"/>
  <c r="AB444" i="5"/>
  <c r="AC444" i="5"/>
  <c r="AD444" i="5"/>
  <c r="AE444" i="5"/>
  <c r="AF444" i="5"/>
  <c r="AG444" i="5"/>
  <c r="AH444" i="5"/>
  <c r="F445" i="5"/>
  <c r="G445" i="5"/>
  <c r="H445" i="5"/>
  <c r="I445" i="5"/>
  <c r="J445" i="5"/>
  <c r="K445" i="5"/>
  <c r="L445" i="5"/>
  <c r="M445" i="5"/>
  <c r="N445" i="5"/>
  <c r="O445" i="5"/>
  <c r="P445" i="5"/>
  <c r="Q445" i="5"/>
  <c r="R445" i="5"/>
  <c r="S445" i="5"/>
  <c r="T445" i="5"/>
  <c r="U445" i="5"/>
  <c r="V445" i="5"/>
  <c r="W445" i="5"/>
  <c r="Y445" i="5"/>
  <c r="Z445" i="5"/>
  <c r="AA445" i="5"/>
  <c r="AB445" i="5"/>
  <c r="AC445" i="5"/>
  <c r="AD445" i="5"/>
  <c r="AE445" i="5"/>
  <c r="AF445" i="5"/>
  <c r="AG445" i="5"/>
  <c r="AH445" i="5"/>
  <c r="F446" i="5"/>
  <c r="G446" i="5"/>
  <c r="H446" i="5"/>
  <c r="I446" i="5"/>
  <c r="J446" i="5"/>
  <c r="K446" i="5"/>
  <c r="L446" i="5"/>
  <c r="M446" i="5"/>
  <c r="N446" i="5"/>
  <c r="O446" i="5"/>
  <c r="P446" i="5"/>
  <c r="Q446" i="5"/>
  <c r="R446" i="5"/>
  <c r="S446" i="5"/>
  <c r="T446" i="5"/>
  <c r="U446" i="5"/>
  <c r="V446" i="5"/>
  <c r="W446" i="5"/>
  <c r="Y446" i="5"/>
  <c r="Z446" i="5"/>
  <c r="AA446" i="5"/>
  <c r="AB446" i="5"/>
  <c r="AC446" i="5"/>
  <c r="AD446" i="5"/>
  <c r="AE446" i="5"/>
  <c r="AF446" i="5"/>
  <c r="AG446" i="5"/>
  <c r="AH446" i="5"/>
  <c r="F447" i="5"/>
  <c r="G447" i="5"/>
  <c r="H447" i="5"/>
  <c r="I447" i="5"/>
  <c r="J447" i="5"/>
  <c r="K447" i="5"/>
  <c r="L447" i="5"/>
  <c r="M447" i="5"/>
  <c r="N447" i="5"/>
  <c r="O447" i="5"/>
  <c r="P447" i="5"/>
  <c r="Q447" i="5"/>
  <c r="R447" i="5"/>
  <c r="S447" i="5"/>
  <c r="T447" i="5"/>
  <c r="U447" i="5"/>
  <c r="V447" i="5"/>
  <c r="W447" i="5"/>
  <c r="Y447" i="5"/>
  <c r="Z447" i="5"/>
  <c r="AA447" i="5"/>
  <c r="AB447" i="5"/>
  <c r="AC447" i="5"/>
  <c r="AD447" i="5"/>
  <c r="AE447" i="5"/>
  <c r="AF447" i="5"/>
  <c r="AG447" i="5"/>
  <c r="AH447" i="5"/>
  <c r="F448" i="5"/>
  <c r="G448" i="5"/>
  <c r="H448" i="5"/>
  <c r="I448" i="5"/>
  <c r="J448" i="5"/>
  <c r="K448" i="5"/>
  <c r="L448" i="5"/>
  <c r="M448" i="5"/>
  <c r="N448" i="5"/>
  <c r="O448" i="5"/>
  <c r="P448" i="5"/>
  <c r="Q448" i="5"/>
  <c r="R448" i="5"/>
  <c r="S448" i="5"/>
  <c r="T448" i="5"/>
  <c r="U448" i="5"/>
  <c r="V448" i="5"/>
  <c r="W448" i="5"/>
  <c r="Y448" i="5"/>
  <c r="Z448" i="5"/>
  <c r="AA448" i="5"/>
  <c r="AB448" i="5"/>
  <c r="AC448" i="5"/>
  <c r="AD448" i="5"/>
  <c r="AE448" i="5"/>
  <c r="AF448" i="5"/>
  <c r="AG448" i="5"/>
  <c r="AH448" i="5"/>
  <c r="F449" i="5"/>
  <c r="G449" i="5"/>
  <c r="H449" i="5"/>
  <c r="I449" i="5"/>
  <c r="J449" i="5"/>
  <c r="K449" i="5"/>
  <c r="L449" i="5"/>
  <c r="M449" i="5"/>
  <c r="N449" i="5"/>
  <c r="O449" i="5"/>
  <c r="P449" i="5"/>
  <c r="Q449" i="5"/>
  <c r="R449" i="5"/>
  <c r="S449" i="5"/>
  <c r="T449" i="5"/>
  <c r="U449" i="5"/>
  <c r="V449" i="5"/>
  <c r="W449" i="5"/>
  <c r="Y449" i="5"/>
  <c r="Z449" i="5"/>
  <c r="AA449" i="5"/>
  <c r="AB449" i="5"/>
  <c r="AC449" i="5"/>
  <c r="AD449" i="5"/>
  <c r="AE449" i="5"/>
  <c r="AF449" i="5"/>
  <c r="AG449" i="5"/>
  <c r="AH449" i="5"/>
  <c r="F450" i="5"/>
  <c r="G450" i="5"/>
  <c r="H450" i="5"/>
  <c r="I450" i="5"/>
  <c r="J450" i="5"/>
  <c r="K450" i="5"/>
  <c r="L450" i="5"/>
  <c r="M450" i="5"/>
  <c r="N450" i="5"/>
  <c r="O450" i="5"/>
  <c r="P450" i="5"/>
  <c r="Q450" i="5"/>
  <c r="R450" i="5"/>
  <c r="S450" i="5"/>
  <c r="T450" i="5"/>
  <c r="U450" i="5"/>
  <c r="V450" i="5"/>
  <c r="W450" i="5"/>
  <c r="Y450" i="5"/>
  <c r="Z450" i="5"/>
  <c r="AA450" i="5"/>
  <c r="AB450" i="5"/>
  <c r="AC450" i="5"/>
  <c r="AD450" i="5"/>
  <c r="AE450" i="5"/>
  <c r="AF450" i="5"/>
  <c r="AG450" i="5"/>
  <c r="AH450" i="5"/>
  <c r="F451" i="5"/>
  <c r="G451" i="5"/>
  <c r="H451" i="5"/>
  <c r="I451" i="5"/>
  <c r="J451" i="5"/>
  <c r="K451" i="5"/>
  <c r="L451" i="5"/>
  <c r="M451" i="5"/>
  <c r="N451" i="5"/>
  <c r="O451" i="5"/>
  <c r="P451" i="5"/>
  <c r="Q451" i="5"/>
  <c r="R451" i="5"/>
  <c r="S451" i="5"/>
  <c r="T451" i="5"/>
  <c r="U451" i="5"/>
  <c r="V451" i="5"/>
  <c r="W451" i="5"/>
  <c r="Y451" i="5"/>
  <c r="Z451" i="5"/>
  <c r="AA451" i="5"/>
  <c r="AB451" i="5"/>
  <c r="AC451" i="5"/>
  <c r="AD451" i="5"/>
  <c r="AE451" i="5"/>
  <c r="AF451" i="5"/>
  <c r="AG451" i="5"/>
  <c r="AH451" i="5"/>
  <c r="F452" i="5"/>
  <c r="G452" i="5"/>
  <c r="H452" i="5"/>
  <c r="I452" i="5"/>
  <c r="J452" i="5"/>
  <c r="K452" i="5"/>
  <c r="L452" i="5"/>
  <c r="M452" i="5"/>
  <c r="N452" i="5"/>
  <c r="O452" i="5"/>
  <c r="P452" i="5"/>
  <c r="Q452" i="5"/>
  <c r="R452" i="5"/>
  <c r="S452" i="5"/>
  <c r="T452" i="5"/>
  <c r="U452" i="5"/>
  <c r="V452" i="5"/>
  <c r="W452" i="5"/>
  <c r="Y452" i="5"/>
  <c r="Z452" i="5"/>
  <c r="AA452" i="5"/>
  <c r="AB452" i="5"/>
  <c r="AC452" i="5"/>
  <c r="AD452" i="5"/>
  <c r="AE452" i="5"/>
  <c r="AF452" i="5"/>
  <c r="AG452" i="5"/>
  <c r="AH452" i="5"/>
  <c r="F453" i="5"/>
  <c r="G453" i="5"/>
  <c r="H453" i="5"/>
  <c r="I453" i="5"/>
  <c r="J453" i="5"/>
  <c r="K453" i="5"/>
  <c r="L453" i="5"/>
  <c r="M453" i="5"/>
  <c r="N453" i="5"/>
  <c r="O453" i="5"/>
  <c r="P453" i="5"/>
  <c r="Q453" i="5"/>
  <c r="R453" i="5"/>
  <c r="S453" i="5"/>
  <c r="T453" i="5"/>
  <c r="U453" i="5"/>
  <c r="V453" i="5"/>
  <c r="W453" i="5"/>
  <c r="Y453" i="5"/>
  <c r="Z453" i="5"/>
  <c r="AA453" i="5"/>
  <c r="AB453" i="5"/>
  <c r="AC453" i="5"/>
  <c r="AD453" i="5"/>
  <c r="AE453" i="5"/>
  <c r="AF453" i="5"/>
  <c r="AG453" i="5"/>
  <c r="AH453" i="5"/>
  <c r="F454" i="5"/>
  <c r="G454" i="5"/>
  <c r="H454" i="5"/>
  <c r="I454" i="5"/>
  <c r="J454" i="5"/>
  <c r="K454" i="5"/>
  <c r="L454" i="5"/>
  <c r="M454" i="5"/>
  <c r="N454" i="5"/>
  <c r="O454" i="5"/>
  <c r="P454" i="5"/>
  <c r="Q454" i="5"/>
  <c r="R454" i="5"/>
  <c r="S454" i="5"/>
  <c r="T454" i="5"/>
  <c r="U454" i="5"/>
  <c r="V454" i="5"/>
  <c r="W454" i="5"/>
  <c r="Y454" i="5"/>
  <c r="Z454" i="5"/>
  <c r="AA454" i="5"/>
  <c r="AB454" i="5"/>
  <c r="AC454" i="5"/>
  <c r="AD454" i="5"/>
  <c r="AE454" i="5"/>
  <c r="AF454" i="5"/>
  <c r="AG454" i="5"/>
  <c r="AH454" i="5"/>
  <c r="F455" i="5"/>
  <c r="G455" i="5"/>
  <c r="H455" i="5"/>
  <c r="I455" i="5"/>
  <c r="J455" i="5"/>
  <c r="K455" i="5"/>
  <c r="L455" i="5"/>
  <c r="M455" i="5"/>
  <c r="N455" i="5"/>
  <c r="O455" i="5"/>
  <c r="P455" i="5"/>
  <c r="Q455" i="5"/>
  <c r="R455" i="5"/>
  <c r="S455" i="5"/>
  <c r="T455" i="5"/>
  <c r="U455" i="5"/>
  <c r="V455" i="5"/>
  <c r="W455" i="5"/>
  <c r="Y455" i="5"/>
  <c r="Z455" i="5"/>
  <c r="AA455" i="5"/>
  <c r="AB455" i="5"/>
  <c r="AC455" i="5"/>
  <c r="AD455" i="5"/>
  <c r="AE455" i="5"/>
  <c r="AF455" i="5"/>
  <c r="AG455" i="5"/>
  <c r="AH455" i="5"/>
  <c r="F456" i="5"/>
  <c r="G456" i="5"/>
  <c r="H456" i="5"/>
  <c r="I456" i="5"/>
  <c r="J456" i="5"/>
  <c r="K456" i="5"/>
  <c r="L456" i="5"/>
  <c r="M456" i="5"/>
  <c r="N456" i="5"/>
  <c r="O456" i="5"/>
  <c r="P456" i="5"/>
  <c r="Q456" i="5"/>
  <c r="R456" i="5"/>
  <c r="S456" i="5"/>
  <c r="T456" i="5"/>
  <c r="U456" i="5"/>
  <c r="V456" i="5"/>
  <c r="W456" i="5"/>
  <c r="Y456" i="5"/>
  <c r="Z456" i="5"/>
  <c r="AA456" i="5"/>
  <c r="AB456" i="5"/>
  <c r="AC456" i="5"/>
  <c r="AD456" i="5"/>
  <c r="AE456" i="5"/>
  <c r="AF456" i="5"/>
  <c r="AG456" i="5"/>
  <c r="AH456" i="5"/>
  <c r="F457" i="5"/>
  <c r="G457" i="5"/>
  <c r="H457" i="5"/>
  <c r="I457" i="5"/>
  <c r="J457" i="5"/>
  <c r="K457" i="5"/>
  <c r="L457" i="5"/>
  <c r="M457" i="5"/>
  <c r="N457" i="5"/>
  <c r="O457" i="5"/>
  <c r="P457" i="5"/>
  <c r="Q457" i="5"/>
  <c r="R457" i="5"/>
  <c r="S457" i="5"/>
  <c r="T457" i="5"/>
  <c r="U457" i="5"/>
  <c r="V457" i="5"/>
  <c r="W457" i="5"/>
  <c r="Y457" i="5"/>
  <c r="Z457" i="5"/>
  <c r="AA457" i="5"/>
  <c r="AB457" i="5"/>
  <c r="AC457" i="5"/>
  <c r="AD457" i="5"/>
  <c r="AE457" i="5"/>
  <c r="AF457" i="5"/>
  <c r="AG457" i="5"/>
  <c r="AH457" i="5"/>
  <c r="F458" i="5"/>
  <c r="G458" i="5"/>
  <c r="H458" i="5"/>
  <c r="I458" i="5"/>
  <c r="J458" i="5"/>
  <c r="K458" i="5"/>
  <c r="L458" i="5"/>
  <c r="M458" i="5"/>
  <c r="N458" i="5"/>
  <c r="O458" i="5"/>
  <c r="P458" i="5"/>
  <c r="Q458" i="5"/>
  <c r="R458" i="5"/>
  <c r="S458" i="5"/>
  <c r="T458" i="5"/>
  <c r="U458" i="5"/>
  <c r="V458" i="5"/>
  <c r="W458" i="5"/>
  <c r="Y458" i="5"/>
  <c r="Z458" i="5"/>
  <c r="AA458" i="5"/>
  <c r="AB458" i="5"/>
  <c r="AC458" i="5"/>
  <c r="AD458" i="5"/>
  <c r="AE458" i="5"/>
  <c r="AF458" i="5"/>
  <c r="AG458" i="5"/>
  <c r="AH458" i="5"/>
  <c r="F459" i="5"/>
  <c r="G459" i="5"/>
  <c r="H459" i="5"/>
  <c r="I459" i="5"/>
  <c r="J459" i="5"/>
  <c r="K459" i="5"/>
  <c r="L459" i="5"/>
  <c r="M459" i="5"/>
  <c r="N459" i="5"/>
  <c r="O459" i="5"/>
  <c r="P459" i="5"/>
  <c r="Q459" i="5"/>
  <c r="R459" i="5"/>
  <c r="S459" i="5"/>
  <c r="T459" i="5"/>
  <c r="U459" i="5"/>
  <c r="V459" i="5"/>
  <c r="W459" i="5"/>
  <c r="Y459" i="5"/>
  <c r="Z459" i="5"/>
  <c r="AA459" i="5"/>
  <c r="AB459" i="5"/>
  <c r="AC459" i="5"/>
  <c r="AD459" i="5"/>
  <c r="AE459" i="5"/>
  <c r="AF459" i="5"/>
  <c r="AG459" i="5"/>
  <c r="AH459" i="5"/>
  <c r="F460" i="5"/>
  <c r="G460" i="5"/>
  <c r="H460" i="5"/>
  <c r="I460" i="5"/>
  <c r="J460" i="5"/>
  <c r="K460" i="5"/>
  <c r="L460" i="5"/>
  <c r="M460" i="5"/>
  <c r="N460" i="5"/>
  <c r="O460" i="5"/>
  <c r="P460" i="5"/>
  <c r="Q460" i="5"/>
  <c r="R460" i="5"/>
  <c r="S460" i="5"/>
  <c r="T460" i="5"/>
  <c r="U460" i="5"/>
  <c r="V460" i="5"/>
  <c r="W460" i="5"/>
  <c r="Y460" i="5"/>
  <c r="Z460" i="5"/>
  <c r="AA460" i="5"/>
  <c r="AB460" i="5"/>
  <c r="AC460" i="5"/>
  <c r="AD460" i="5"/>
  <c r="AE460" i="5"/>
  <c r="AF460" i="5"/>
  <c r="AG460" i="5"/>
  <c r="AH460" i="5"/>
  <c r="F461" i="5"/>
  <c r="G461" i="5"/>
  <c r="H461" i="5"/>
  <c r="I461" i="5"/>
  <c r="J461" i="5"/>
  <c r="K461" i="5"/>
  <c r="L461" i="5"/>
  <c r="M461" i="5"/>
  <c r="N461" i="5"/>
  <c r="O461" i="5"/>
  <c r="P461" i="5"/>
  <c r="Q461" i="5"/>
  <c r="R461" i="5"/>
  <c r="S461" i="5"/>
  <c r="T461" i="5"/>
  <c r="U461" i="5"/>
  <c r="V461" i="5"/>
  <c r="W461" i="5"/>
  <c r="Y461" i="5"/>
  <c r="Z461" i="5"/>
  <c r="AA461" i="5"/>
  <c r="AB461" i="5"/>
  <c r="AC461" i="5"/>
  <c r="AD461" i="5"/>
  <c r="AE461" i="5"/>
  <c r="AF461" i="5"/>
  <c r="AG461" i="5"/>
  <c r="AH461" i="5"/>
  <c r="F462" i="5"/>
  <c r="G462" i="5"/>
  <c r="H462" i="5"/>
  <c r="I462" i="5"/>
  <c r="J462" i="5"/>
  <c r="K462" i="5"/>
  <c r="L462" i="5"/>
  <c r="M462" i="5"/>
  <c r="N462" i="5"/>
  <c r="O462" i="5"/>
  <c r="P462" i="5"/>
  <c r="Q462" i="5"/>
  <c r="R462" i="5"/>
  <c r="S462" i="5"/>
  <c r="T462" i="5"/>
  <c r="U462" i="5"/>
  <c r="V462" i="5"/>
  <c r="W462" i="5"/>
  <c r="Y462" i="5"/>
  <c r="Z462" i="5"/>
  <c r="AA462" i="5"/>
  <c r="AB462" i="5"/>
  <c r="AC462" i="5"/>
  <c r="AD462" i="5"/>
  <c r="AE462" i="5"/>
  <c r="AF462" i="5"/>
  <c r="AG462" i="5"/>
  <c r="AH462" i="5"/>
  <c r="F463" i="5"/>
  <c r="G463" i="5"/>
  <c r="H463" i="5"/>
  <c r="I463" i="5"/>
  <c r="J463" i="5"/>
  <c r="K463" i="5"/>
  <c r="L463" i="5"/>
  <c r="M463" i="5"/>
  <c r="N463" i="5"/>
  <c r="O463" i="5"/>
  <c r="P463" i="5"/>
  <c r="Q463" i="5"/>
  <c r="R463" i="5"/>
  <c r="S463" i="5"/>
  <c r="T463" i="5"/>
  <c r="U463" i="5"/>
  <c r="V463" i="5"/>
  <c r="W463" i="5"/>
  <c r="Y463" i="5"/>
  <c r="Z463" i="5"/>
  <c r="AA463" i="5"/>
  <c r="AB463" i="5"/>
  <c r="AC463" i="5"/>
  <c r="AD463" i="5"/>
  <c r="AE463" i="5"/>
  <c r="AF463" i="5"/>
  <c r="AG463" i="5"/>
  <c r="AH463" i="5"/>
  <c r="F464" i="5"/>
  <c r="G464" i="5"/>
  <c r="H464" i="5"/>
  <c r="I464" i="5"/>
  <c r="J464" i="5"/>
  <c r="K464" i="5"/>
  <c r="L464" i="5"/>
  <c r="M464" i="5"/>
  <c r="N464" i="5"/>
  <c r="O464" i="5"/>
  <c r="P464" i="5"/>
  <c r="Q464" i="5"/>
  <c r="R464" i="5"/>
  <c r="S464" i="5"/>
  <c r="T464" i="5"/>
  <c r="U464" i="5"/>
  <c r="V464" i="5"/>
  <c r="W464" i="5"/>
  <c r="Y464" i="5"/>
  <c r="Z464" i="5"/>
  <c r="AA464" i="5"/>
  <c r="AB464" i="5"/>
  <c r="AC464" i="5"/>
  <c r="AD464" i="5"/>
  <c r="AE464" i="5"/>
  <c r="AF464" i="5"/>
  <c r="AG464" i="5"/>
  <c r="AH464" i="5"/>
  <c r="F465" i="5"/>
  <c r="G465" i="5"/>
  <c r="H465" i="5"/>
  <c r="I465" i="5"/>
  <c r="J465" i="5"/>
  <c r="K465" i="5"/>
  <c r="L465" i="5"/>
  <c r="M465" i="5"/>
  <c r="N465" i="5"/>
  <c r="O465" i="5"/>
  <c r="P465" i="5"/>
  <c r="Q465" i="5"/>
  <c r="R465" i="5"/>
  <c r="S465" i="5"/>
  <c r="T465" i="5"/>
  <c r="U465" i="5"/>
  <c r="V465" i="5"/>
  <c r="W465" i="5"/>
  <c r="Y465" i="5"/>
  <c r="Z465" i="5"/>
  <c r="AA465" i="5"/>
  <c r="AB465" i="5"/>
  <c r="AC465" i="5"/>
  <c r="AD465" i="5"/>
  <c r="AE465" i="5"/>
  <c r="AF465" i="5"/>
  <c r="AG465" i="5"/>
  <c r="AH465" i="5"/>
  <c r="F466" i="5"/>
  <c r="G466" i="5"/>
  <c r="H466" i="5"/>
  <c r="I466" i="5"/>
  <c r="J466" i="5"/>
  <c r="K466" i="5"/>
  <c r="L466" i="5"/>
  <c r="M466" i="5"/>
  <c r="N466" i="5"/>
  <c r="O466" i="5"/>
  <c r="P466" i="5"/>
  <c r="Q466" i="5"/>
  <c r="R466" i="5"/>
  <c r="S466" i="5"/>
  <c r="T466" i="5"/>
  <c r="U466" i="5"/>
  <c r="V466" i="5"/>
  <c r="W466" i="5"/>
  <c r="Y466" i="5"/>
  <c r="Z466" i="5"/>
  <c r="AA466" i="5"/>
  <c r="AB466" i="5"/>
  <c r="AC466" i="5"/>
  <c r="AD466" i="5"/>
  <c r="AE466" i="5"/>
  <c r="AF466" i="5"/>
  <c r="AG466" i="5"/>
  <c r="AH466" i="5"/>
  <c r="F467" i="5"/>
  <c r="G467" i="5"/>
  <c r="H467" i="5"/>
  <c r="I467" i="5"/>
  <c r="J467" i="5"/>
  <c r="K467" i="5"/>
  <c r="L467" i="5"/>
  <c r="M467" i="5"/>
  <c r="N467" i="5"/>
  <c r="O467" i="5"/>
  <c r="P467" i="5"/>
  <c r="Q467" i="5"/>
  <c r="R467" i="5"/>
  <c r="S467" i="5"/>
  <c r="T467" i="5"/>
  <c r="U467" i="5"/>
  <c r="V467" i="5"/>
  <c r="W467" i="5"/>
  <c r="Y467" i="5"/>
  <c r="Z467" i="5"/>
  <c r="AA467" i="5"/>
  <c r="AB467" i="5"/>
  <c r="AC467" i="5"/>
  <c r="AD467" i="5"/>
  <c r="AE467" i="5"/>
  <c r="AF467" i="5"/>
  <c r="AG467" i="5"/>
  <c r="AH467" i="5"/>
  <c r="F468" i="5"/>
  <c r="G468" i="5"/>
  <c r="H468" i="5"/>
  <c r="I468" i="5"/>
  <c r="J468" i="5"/>
  <c r="K468" i="5"/>
  <c r="L468" i="5"/>
  <c r="M468" i="5"/>
  <c r="N468" i="5"/>
  <c r="O468" i="5"/>
  <c r="P468" i="5"/>
  <c r="Q468" i="5"/>
  <c r="R468" i="5"/>
  <c r="S468" i="5"/>
  <c r="T468" i="5"/>
  <c r="U468" i="5"/>
  <c r="V468" i="5"/>
  <c r="W468" i="5"/>
  <c r="Y468" i="5"/>
  <c r="Z468" i="5"/>
  <c r="AA468" i="5"/>
  <c r="AB468" i="5"/>
  <c r="AC468" i="5"/>
  <c r="AD468" i="5"/>
  <c r="AE468" i="5"/>
  <c r="AF468" i="5"/>
  <c r="AG468" i="5"/>
  <c r="AH468" i="5"/>
  <c r="F469" i="5"/>
  <c r="G469" i="5"/>
  <c r="H469" i="5"/>
  <c r="I469" i="5"/>
  <c r="J469" i="5"/>
  <c r="K469" i="5"/>
  <c r="L469" i="5"/>
  <c r="M469" i="5"/>
  <c r="N469" i="5"/>
  <c r="O469" i="5"/>
  <c r="P469" i="5"/>
  <c r="Q469" i="5"/>
  <c r="R469" i="5"/>
  <c r="S469" i="5"/>
  <c r="T469" i="5"/>
  <c r="U469" i="5"/>
  <c r="V469" i="5"/>
  <c r="W469" i="5"/>
  <c r="Y469" i="5"/>
  <c r="Z469" i="5"/>
  <c r="AA469" i="5"/>
  <c r="AB469" i="5"/>
  <c r="AC469" i="5"/>
  <c r="AD469" i="5"/>
  <c r="AE469" i="5"/>
  <c r="AF469" i="5"/>
  <c r="AG469" i="5"/>
  <c r="AH469" i="5"/>
  <c r="F470" i="5"/>
  <c r="G470" i="5"/>
  <c r="H470" i="5"/>
  <c r="I470" i="5"/>
  <c r="J470" i="5"/>
  <c r="K470" i="5"/>
  <c r="L470" i="5"/>
  <c r="M470" i="5"/>
  <c r="N470" i="5"/>
  <c r="O470" i="5"/>
  <c r="P470" i="5"/>
  <c r="Q470" i="5"/>
  <c r="R470" i="5"/>
  <c r="S470" i="5"/>
  <c r="T470" i="5"/>
  <c r="U470" i="5"/>
  <c r="V470" i="5"/>
  <c r="W470" i="5"/>
  <c r="Y470" i="5"/>
  <c r="Z470" i="5"/>
  <c r="AA470" i="5"/>
  <c r="AB470" i="5"/>
  <c r="AC470" i="5"/>
  <c r="AD470" i="5"/>
  <c r="AE470" i="5"/>
  <c r="AF470" i="5"/>
  <c r="AG470" i="5"/>
  <c r="AH470" i="5"/>
  <c r="F471" i="5"/>
  <c r="G471" i="5"/>
  <c r="H471" i="5"/>
  <c r="I471" i="5"/>
  <c r="J471" i="5"/>
  <c r="K471" i="5"/>
  <c r="L471" i="5"/>
  <c r="M471" i="5"/>
  <c r="N471" i="5"/>
  <c r="O471" i="5"/>
  <c r="P471" i="5"/>
  <c r="Q471" i="5"/>
  <c r="R471" i="5"/>
  <c r="S471" i="5"/>
  <c r="T471" i="5"/>
  <c r="U471" i="5"/>
  <c r="V471" i="5"/>
  <c r="W471" i="5"/>
  <c r="Y471" i="5"/>
  <c r="Z471" i="5"/>
  <c r="AA471" i="5"/>
  <c r="AB471" i="5"/>
  <c r="AC471" i="5"/>
  <c r="AD471" i="5"/>
  <c r="AE471" i="5"/>
  <c r="AF471" i="5"/>
  <c r="AG471" i="5"/>
  <c r="AH471" i="5"/>
  <c r="F472" i="5"/>
  <c r="G472" i="5"/>
  <c r="H472" i="5"/>
  <c r="I472" i="5"/>
  <c r="J472" i="5"/>
  <c r="K472" i="5"/>
  <c r="L472" i="5"/>
  <c r="M472" i="5"/>
  <c r="N472" i="5"/>
  <c r="O472" i="5"/>
  <c r="P472" i="5"/>
  <c r="Q472" i="5"/>
  <c r="R472" i="5"/>
  <c r="S472" i="5"/>
  <c r="T472" i="5"/>
  <c r="U472" i="5"/>
  <c r="V472" i="5"/>
  <c r="W472" i="5"/>
  <c r="Y472" i="5"/>
  <c r="Z472" i="5"/>
  <c r="AA472" i="5"/>
  <c r="AB472" i="5"/>
  <c r="AC472" i="5"/>
  <c r="AD472" i="5"/>
  <c r="AE472" i="5"/>
  <c r="AF472" i="5"/>
  <c r="AG472" i="5"/>
  <c r="AH472" i="5"/>
  <c r="F473" i="5"/>
  <c r="G473" i="5"/>
  <c r="H473" i="5"/>
  <c r="I473" i="5"/>
  <c r="J473" i="5"/>
  <c r="K473" i="5"/>
  <c r="L473" i="5"/>
  <c r="M473" i="5"/>
  <c r="N473" i="5"/>
  <c r="O473" i="5"/>
  <c r="P473" i="5"/>
  <c r="Q473" i="5"/>
  <c r="R473" i="5"/>
  <c r="S473" i="5"/>
  <c r="T473" i="5"/>
  <c r="U473" i="5"/>
  <c r="V473" i="5"/>
  <c r="W473" i="5"/>
  <c r="Y473" i="5"/>
  <c r="Z473" i="5"/>
  <c r="AA473" i="5"/>
  <c r="AB473" i="5"/>
  <c r="AC473" i="5"/>
  <c r="AD473" i="5"/>
  <c r="AE473" i="5"/>
  <c r="AF473" i="5"/>
  <c r="AG473" i="5"/>
  <c r="AH473" i="5"/>
  <c r="F474" i="5"/>
  <c r="G474" i="5"/>
  <c r="H474" i="5"/>
  <c r="I474" i="5"/>
  <c r="J474" i="5"/>
  <c r="K474" i="5"/>
  <c r="L474" i="5"/>
  <c r="M474" i="5"/>
  <c r="N474" i="5"/>
  <c r="O474" i="5"/>
  <c r="P474" i="5"/>
  <c r="Q474" i="5"/>
  <c r="R474" i="5"/>
  <c r="S474" i="5"/>
  <c r="T474" i="5"/>
  <c r="U474" i="5"/>
  <c r="V474" i="5"/>
  <c r="W474" i="5"/>
  <c r="Y474" i="5"/>
  <c r="Z474" i="5"/>
  <c r="AA474" i="5"/>
  <c r="AB474" i="5"/>
  <c r="AC474" i="5"/>
  <c r="AD474" i="5"/>
  <c r="AE474" i="5"/>
  <c r="AF474" i="5"/>
  <c r="AG474" i="5"/>
  <c r="AH474" i="5"/>
  <c r="F475" i="5"/>
  <c r="G475" i="5"/>
  <c r="H475" i="5"/>
  <c r="I475" i="5"/>
  <c r="J475" i="5"/>
  <c r="K475" i="5"/>
  <c r="L475" i="5"/>
  <c r="M475" i="5"/>
  <c r="N475" i="5"/>
  <c r="O475" i="5"/>
  <c r="P475" i="5"/>
  <c r="Q475" i="5"/>
  <c r="R475" i="5"/>
  <c r="S475" i="5"/>
  <c r="T475" i="5"/>
  <c r="U475" i="5"/>
  <c r="V475" i="5"/>
  <c r="W475" i="5"/>
  <c r="Y475" i="5"/>
  <c r="Z475" i="5"/>
  <c r="AA475" i="5"/>
  <c r="AB475" i="5"/>
  <c r="AC475" i="5"/>
  <c r="AD475" i="5"/>
  <c r="AE475" i="5"/>
  <c r="AF475" i="5"/>
  <c r="AG475" i="5"/>
  <c r="AH475" i="5"/>
  <c r="F476" i="5"/>
  <c r="G476" i="5"/>
  <c r="H476" i="5"/>
  <c r="I476" i="5"/>
  <c r="J476" i="5"/>
  <c r="K476" i="5"/>
  <c r="L476" i="5"/>
  <c r="M476" i="5"/>
  <c r="N476" i="5"/>
  <c r="O476" i="5"/>
  <c r="P476" i="5"/>
  <c r="Q476" i="5"/>
  <c r="R476" i="5"/>
  <c r="S476" i="5"/>
  <c r="T476" i="5"/>
  <c r="U476" i="5"/>
  <c r="V476" i="5"/>
  <c r="W476" i="5"/>
  <c r="Y476" i="5"/>
  <c r="Z476" i="5"/>
  <c r="AA476" i="5"/>
  <c r="AB476" i="5"/>
  <c r="AC476" i="5"/>
  <c r="AD476" i="5"/>
  <c r="AE476" i="5"/>
  <c r="AF476" i="5"/>
  <c r="AG476" i="5"/>
  <c r="AH476" i="5"/>
  <c r="F477" i="5"/>
  <c r="G477" i="5"/>
  <c r="H477" i="5"/>
  <c r="I477" i="5"/>
  <c r="J477" i="5"/>
  <c r="K477" i="5"/>
  <c r="L477" i="5"/>
  <c r="M477" i="5"/>
  <c r="N477" i="5"/>
  <c r="O477" i="5"/>
  <c r="P477" i="5"/>
  <c r="Q477" i="5"/>
  <c r="R477" i="5"/>
  <c r="S477" i="5"/>
  <c r="T477" i="5"/>
  <c r="U477" i="5"/>
  <c r="V477" i="5"/>
  <c r="W477" i="5"/>
  <c r="Y477" i="5"/>
  <c r="Z477" i="5"/>
  <c r="AA477" i="5"/>
  <c r="AB477" i="5"/>
  <c r="AC477" i="5"/>
  <c r="AD477" i="5"/>
  <c r="AE477" i="5"/>
  <c r="AF477" i="5"/>
  <c r="AG477" i="5"/>
  <c r="AH477" i="5"/>
  <c r="F478" i="5"/>
  <c r="G478" i="5"/>
  <c r="H478" i="5"/>
  <c r="I478" i="5"/>
  <c r="J478" i="5"/>
  <c r="K478" i="5"/>
  <c r="L478" i="5"/>
  <c r="M478" i="5"/>
  <c r="N478" i="5"/>
  <c r="O478" i="5"/>
  <c r="P478" i="5"/>
  <c r="Q478" i="5"/>
  <c r="R478" i="5"/>
  <c r="S478" i="5"/>
  <c r="T478" i="5"/>
  <c r="U478" i="5"/>
  <c r="V478" i="5"/>
  <c r="W478" i="5"/>
  <c r="Y478" i="5"/>
  <c r="Z478" i="5"/>
  <c r="AA478" i="5"/>
  <c r="AB478" i="5"/>
  <c r="AC478" i="5"/>
  <c r="AD478" i="5"/>
  <c r="AE478" i="5"/>
  <c r="AF478" i="5"/>
  <c r="AG478" i="5"/>
  <c r="AH478" i="5"/>
  <c r="F479" i="5"/>
  <c r="G479" i="5"/>
  <c r="H479" i="5"/>
  <c r="I479" i="5"/>
  <c r="J479" i="5"/>
  <c r="K479" i="5"/>
  <c r="L479" i="5"/>
  <c r="M479" i="5"/>
  <c r="N479" i="5"/>
  <c r="O479" i="5"/>
  <c r="P479" i="5"/>
  <c r="Q479" i="5"/>
  <c r="R479" i="5"/>
  <c r="S479" i="5"/>
  <c r="T479" i="5"/>
  <c r="U479" i="5"/>
  <c r="V479" i="5"/>
  <c r="W479" i="5"/>
  <c r="Y479" i="5"/>
  <c r="Z479" i="5"/>
  <c r="AA479" i="5"/>
  <c r="AB479" i="5"/>
  <c r="AC479" i="5"/>
  <c r="AD479" i="5"/>
  <c r="AE479" i="5"/>
  <c r="AF479" i="5"/>
  <c r="AG479" i="5"/>
  <c r="AH479" i="5"/>
  <c r="F480" i="5"/>
  <c r="G480" i="5"/>
  <c r="H480" i="5"/>
  <c r="I480" i="5"/>
  <c r="J480" i="5"/>
  <c r="K480" i="5"/>
  <c r="L480" i="5"/>
  <c r="M480" i="5"/>
  <c r="N480" i="5"/>
  <c r="O480" i="5"/>
  <c r="P480" i="5"/>
  <c r="Q480" i="5"/>
  <c r="R480" i="5"/>
  <c r="S480" i="5"/>
  <c r="T480" i="5"/>
  <c r="U480" i="5"/>
  <c r="V480" i="5"/>
  <c r="W480" i="5"/>
  <c r="Y480" i="5"/>
  <c r="Z480" i="5"/>
  <c r="AA480" i="5"/>
  <c r="AB480" i="5"/>
  <c r="AC480" i="5"/>
  <c r="AD480" i="5"/>
  <c r="AE480" i="5"/>
  <c r="AF480" i="5"/>
  <c r="AG480" i="5"/>
  <c r="AH480" i="5"/>
  <c r="F481" i="5"/>
  <c r="G481" i="5"/>
  <c r="H481" i="5"/>
  <c r="I481" i="5"/>
  <c r="J481" i="5"/>
  <c r="K481" i="5"/>
  <c r="L481" i="5"/>
  <c r="M481" i="5"/>
  <c r="N481" i="5"/>
  <c r="O481" i="5"/>
  <c r="P481" i="5"/>
  <c r="Q481" i="5"/>
  <c r="R481" i="5"/>
  <c r="S481" i="5"/>
  <c r="T481" i="5"/>
  <c r="U481" i="5"/>
  <c r="V481" i="5"/>
  <c r="W481" i="5"/>
  <c r="Y481" i="5"/>
  <c r="Z481" i="5"/>
  <c r="AA481" i="5"/>
  <c r="AB481" i="5"/>
  <c r="AC481" i="5"/>
  <c r="AD481" i="5"/>
  <c r="AE481" i="5"/>
  <c r="AF481" i="5"/>
  <c r="AG481" i="5"/>
  <c r="AH481" i="5"/>
  <c r="F482" i="5"/>
  <c r="G482" i="5"/>
  <c r="H482" i="5"/>
  <c r="I482" i="5"/>
  <c r="J482" i="5"/>
  <c r="K482" i="5"/>
  <c r="L482" i="5"/>
  <c r="M482" i="5"/>
  <c r="N482" i="5"/>
  <c r="O482" i="5"/>
  <c r="P482" i="5"/>
  <c r="Q482" i="5"/>
  <c r="R482" i="5"/>
  <c r="S482" i="5"/>
  <c r="T482" i="5"/>
  <c r="U482" i="5"/>
  <c r="V482" i="5"/>
  <c r="W482" i="5"/>
  <c r="Y482" i="5"/>
  <c r="Z482" i="5"/>
  <c r="AA482" i="5"/>
  <c r="AB482" i="5"/>
  <c r="AC482" i="5"/>
  <c r="AD482" i="5"/>
  <c r="AE482" i="5"/>
  <c r="AF482" i="5"/>
  <c r="AG482" i="5"/>
  <c r="AH482" i="5"/>
  <c r="F483" i="5"/>
  <c r="G483" i="5"/>
  <c r="H483" i="5"/>
  <c r="I483" i="5"/>
  <c r="J483" i="5"/>
  <c r="K483" i="5"/>
  <c r="L483" i="5"/>
  <c r="M483" i="5"/>
  <c r="N483" i="5"/>
  <c r="O483" i="5"/>
  <c r="P483" i="5"/>
  <c r="Q483" i="5"/>
  <c r="R483" i="5"/>
  <c r="S483" i="5"/>
  <c r="T483" i="5"/>
  <c r="U483" i="5"/>
  <c r="V483" i="5"/>
  <c r="W483" i="5"/>
  <c r="Y483" i="5"/>
  <c r="Z483" i="5"/>
  <c r="AA483" i="5"/>
  <c r="AB483" i="5"/>
  <c r="AC483" i="5"/>
  <c r="AD483" i="5"/>
  <c r="AE483" i="5"/>
  <c r="AF483" i="5"/>
  <c r="AG483" i="5"/>
  <c r="AH483" i="5"/>
  <c r="F484" i="5"/>
  <c r="G484" i="5"/>
  <c r="H484" i="5"/>
  <c r="I484" i="5"/>
  <c r="J484" i="5"/>
  <c r="K484" i="5"/>
  <c r="L484" i="5"/>
  <c r="M484" i="5"/>
  <c r="N484" i="5"/>
  <c r="O484" i="5"/>
  <c r="P484" i="5"/>
  <c r="Q484" i="5"/>
  <c r="R484" i="5"/>
  <c r="S484" i="5"/>
  <c r="T484" i="5"/>
  <c r="U484" i="5"/>
  <c r="V484" i="5"/>
  <c r="W484" i="5"/>
  <c r="Y484" i="5"/>
  <c r="Z484" i="5"/>
  <c r="AA484" i="5"/>
  <c r="AB484" i="5"/>
  <c r="AC484" i="5"/>
  <c r="AD484" i="5"/>
  <c r="AE484" i="5"/>
  <c r="AF484" i="5"/>
  <c r="AG484" i="5"/>
  <c r="AH484" i="5"/>
  <c r="F485" i="5"/>
  <c r="G485" i="5"/>
  <c r="H485" i="5"/>
  <c r="I485" i="5"/>
  <c r="J485" i="5"/>
  <c r="K485" i="5"/>
  <c r="L485" i="5"/>
  <c r="M485" i="5"/>
  <c r="N485" i="5"/>
  <c r="O485" i="5"/>
  <c r="P485" i="5"/>
  <c r="Q485" i="5"/>
  <c r="R485" i="5"/>
  <c r="S485" i="5"/>
  <c r="T485" i="5"/>
  <c r="U485" i="5"/>
  <c r="V485" i="5"/>
  <c r="W485" i="5"/>
  <c r="Y485" i="5"/>
  <c r="Z485" i="5"/>
  <c r="AA485" i="5"/>
  <c r="AB485" i="5"/>
  <c r="AC485" i="5"/>
  <c r="AD485" i="5"/>
  <c r="AE485" i="5"/>
  <c r="AF485" i="5"/>
  <c r="AG485" i="5"/>
  <c r="AH485" i="5"/>
  <c r="F486" i="5"/>
  <c r="G486" i="5"/>
  <c r="H486" i="5"/>
  <c r="I486" i="5"/>
  <c r="J486" i="5"/>
  <c r="K486" i="5"/>
  <c r="L486" i="5"/>
  <c r="M486" i="5"/>
  <c r="N486" i="5"/>
  <c r="O486" i="5"/>
  <c r="P486" i="5"/>
  <c r="Q486" i="5"/>
  <c r="R486" i="5"/>
  <c r="S486" i="5"/>
  <c r="T486" i="5"/>
  <c r="U486" i="5"/>
  <c r="V486" i="5"/>
  <c r="W486" i="5"/>
  <c r="Y486" i="5"/>
  <c r="Z486" i="5"/>
  <c r="AA486" i="5"/>
  <c r="AB486" i="5"/>
  <c r="AC486" i="5"/>
  <c r="AD486" i="5"/>
  <c r="AE486" i="5"/>
  <c r="AF486" i="5"/>
  <c r="AG486" i="5"/>
  <c r="AH486" i="5"/>
  <c r="F487" i="5"/>
  <c r="G487" i="5"/>
  <c r="H487" i="5"/>
  <c r="I487" i="5"/>
  <c r="J487" i="5"/>
  <c r="K487" i="5"/>
  <c r="L487" i="5"/>
  <c r="M487" i="5"/>
  <c r="N487" i="5"/>
  <c r="O487" i="5"/>
  <c r="P487" i="5"/>
  <c r="Q487" i="5"/>
  <c r="R487" i="5"/>
  <c r="S487" i="5"/>
  <c r="T487" i="5"/>
  <c r="U487" i="5"/>
  <c r="V487" i="5"/>
  <c r="W487" i="5"/>
  <c r="Y487" i="5"/>
  <c r="Z487" i="5"/>
  <c r="AA487" i="5"/>
  <c r="AB487" i="5"/>
  <c r="AC487" i="5"/>
  <c r="AD487" i="5"/>
  <c r="AE487" i="5"/>
  <c r="AF487" i="5"/>
  <c r="AG487" i="5"/>
  <c r="AH487" i="5"/>
  <c r="F488" i="5"/>
  <c r="G488" i="5"/>
  <c r="H488" i="5"/>
  <c r="I488" i="5"/>
  <c r="J488" i="5"/>
  <c r="K488" i="5"/>
  <c r="L488" i="5"/>
  <c r="M488" i="5"/>
  <c r="N488" i="5"/>
  <c r="O488" i="5"/>
  <c r="P488" i="5"/>
  <c r="Q488" i="5"/>
  <c r="R488" i="5"/>
  <c r="S488" i="5"/>
  <c r="T488" i="5"/>
  <c r="U488" i="5"/>
  <c r="V488" i="5"/>
  <c r="W488" i="5"/>
  <c r="Y488" i="5"/>
  <c r="Z488" i="5"/>
  <c r="AA488" i="5"/>
  <c r="AB488" i="5"/>
  <c r="AC488" i="5"/>
  <c r="AD488" i="5"/>
  <c r="AE488" i="5"/>
  <c r="AF488" i="5"/>
  <c r="AG488" i="5"/>
  <c r="AH488" i="5"/>
  <c r="F489" i="5"/>
  <c r="G489" i="5"/>
  <c r="H489" i="5"/>
  <c r="I489" i="5"/>
  <c r="J489" i="5"/>
  <c r="K489" i="5"/>
  <c r="L489" i="5"/>
  <c r="M489" i="5"/>
  <c r="N489" i="5"/>
  <c r="O489" i="5"/>
  <c r="P489" i="5"/>
  <c r="Q489" i="5"/>
  <c r="R489" i="5"/>
  <c r="S489" i="5"/>
  <c r="T489" i="5"/>
  <c r="U489" i="5"/>
  <c r="V489" i="5"/>
  <c r="W489" i="5"/>
  <c r="Y489" i="5"/>
  <c r="Z489" i="5"/>
  <c r="AA489" i="5"/>
  <c r="AB489" i="5"/>
  <c r="AC489" i="5"/>
  <c r="AD489" i="5"/>
  <c r="AE489" i="5"/>
  <c r="AF489" i="5"/>
  <c r="AG489" i="5"/>
  <c r="AH489" i="5"/>
  <c r="F490" i="5"/>
  <c r="G490" i="5"/>
  <c r="H490" i="5"/>
  <c r="I490" i="5"/>
  <c r="J490" i="5"/>
  <c r="K490" i="5"/>
  <c r="L490" i="5"/>
  <c r="M490" i="5"/>
  <c r="N490" i="5"/>
  <c r="O490" i="5"/>
  <c r="P490" i="5"/>
  <c r="Q490" i="5"/>
  <c r="R490" i="5"/>
  <c r="S490" i="5"/>
  <c r="T490" i="5"/>
  <c r="U490" i="5"/>
  <c r="V490" i="5"/>
  <c r="W490" i="5"/>
  <c r="Y490" i="5"/>
  <c r="Z490" i="5"/>
  <c r="AA490" i="5"/>
  <c r="AB490" i="5"/>
  <c r="AC490" i="5"/>
  <c r="AD490" i="5"/>
  <c r="AE490" i="5"/>
  <c r="AF490" i="5"/>
  <c r="AG490" i="5"/>
  <c r="AH490" i="5"/>
  <c r="F491" i="5"/>
  <c r="G491" i="5"/>
  <c r="H491" i="5"/>
  <c r="I491" i="5"/>
  <c r="J491" i="5"/>
  <c r="K491" i="5"/>
  <c r="L491" i="5"/>
  <c r="M491" i="5"/>
  <c r="N491" i="5"/>
  <c r="O491" i="5"/>
  <c r="P491" i="5"/>
  <c r="Q491" i="5"/>
  <c r="R491" i="5"/>
  <c r="S491" i="5"/>
  <c r="T491" i="5"/>
  <c r="U491" i="5"/>
  <c r="V491" i="5"/>
  <c r="W491" i="5"/>
  <c r="Y491" i="5"/>
  <c r="Z491" i="5"/>
  <c r="AA491" i="5"/>
  <c r="AB491" i="5"/>
  <c r="AC491" i="5"/>
  <c r="AD491" i="5"/>
  <c r="AE491" i="5"/>
  <c r="AF491" i="5"/>
  <c r="AG491" i="5"/>
  <c r="AH491" i="5"/>
  <c r="F492" i="5"/>
  <c r="G492" i="5"/>
  <c r="H492" i="5"/>
  <c r="I492" i="5"/>
  <c r="J492" i="5"/>
  <c r="K492" i="5"/>
  <c r="L492" i="5"/>
  <c r="M492" i="5"/>
  <c r="N492" i="5"/>
  <c r="O492" i="5"/>
  <c r="P492" i="5"/>
  <c r="Q492" i="5"/>
  <c r="R492" i="5"/>
  <c r="S492" i="5"/>
  <c r="T492" i="5"/>
  <c r="U492" i="5"/>
  <c r="V492" i="5"/>
  <c r="W492" i="5"/>
  <c r="Y492" i="5"/>
  <c r="Z492" i="5"/>
  <c r="AA492" i="5"/>
  <c r="AB492" i="5"/>
  <c r="AC492" i="5"/>
  <c r="AD492" i="5"/>
  <c r="AE492" i="5"/>
  <c r="AF492" i="5"/>
  <c r="AG492" i="5"/>
  <c r="AH492" i="5"/>
  <c r="F493" i="5"/>
  <c r="G493" i="5"/>
  <c r="H493" i="5"/>
  <c r="I493" i="5"/>
  <c r="J493" i="5"/>
  <c r="K493" i="5"/>
  <c r="L493" i="5"/>
  <c r="M493" i="5"/>
  <c r="N493" i="5"/>
  <c r="O493" i="5"/>
  <c r="P493" i="5"/>
  <c r="Q493" i="5"/>
  <c r="R493" i="5"/>
  <c r="S493" i="5"/>
  <c r="T493" i="5"/>
  <c r="U493" i="5"/>
  <c r="V493" i="5"/>
  <c r="W493" i="5"/>
  <c r="Y493" i="5"/>
  <c r="Z493" i="5"/>
  <c r="AA493" i="5"/>
  <c r="AB493" i="5"/>
  <c r="AC493" i="5"/>
  <c r="AD493" i="5"/>
  <c r="AE493" i="5"/>
  <c r="AF493" i="5"/>
  <c r="AG493" i="5"/>
  <c r="AH493" i="5"/>
  <c r="F494" i="5"/>
  <c r="G494" i="5"/>
  <c r="H494" i="5"/>
  <c r="I494" i="5"/>
  <c r="J494" i="5"/>
  <c r="K494" i="5"/>
  <c r="L494" i="5"/>
  <c r="M494" i="5"/>
  <c r="N494" i="5"/>
  <c r="O494" i="5"/>
  <c r="P494" i="5"/>
  <c r="Q494" i="5"/>
  <c r="R494" i="5"/>
  <c r="S494" i="5"/>
  <c r="T494" i="5"/>
  <c r="U494" i="5"/>
  <c r="V494" i="5"/>
  <c r="W494" i="5"/>
  <c r="Y494" i="5"/>
  <c r="Z494" i="5"/>
  <c r="AA494" i="5"/>
  <c r="AB494" i="5"/>
  <c r="AC494" i="5"/>
  <c r="AD494" i="5"/>
  <c r="AE494" i="5"/>
  <c r="AF494" i="5"/>
  <c r="AG494" i="5"/>
  <c r="AH494" i="5"/>
  <c r="F495" i="5"/>
  <c r="G495" i="5"/>
  <c r="H495" i="5"/>
  <c r="I495" i="5"/>
  <c r="J495" i="5"/>
  <c r="K495" i="5"/>
  <c r="L495" i="5"/>
  <c r="M495" i="5"/>
  <c r="N495" i="5"/>
  <c r="O495" i="5"/>
  <c r="P495" i="5"/>
  <c r="Q495" i="5"/>
  <c r="R495" i="5"/>
  <c r="S495" i="5"/>
  <c r="T495" i="5"/>
  <c r="U495" i="5"/>
  <c r="V495" i="5"/>
  <c r="W495" i="5"/>
  <c r="Y495" i="5"/>
  <c r="Z495" i="5"/>
  <c r="AA495" i="5"/>
  <c r="AB495" i="5"/>
  <c r="AC495" i="5"/>
  <c r="AD495" i="5"/>
  <c r="AE495" i="5"/>
  <c r="AF495" i="5"/>
  <c r="AG495" i="5"/>
  <c r="AH495" i="5"/>
  <c r="F496" i="5"/>
  <c r="G496" i="5"/>
  <c r="H496" i="5"/>
  <c r="I496" i="5"/>
  <c r="J496" i="5"/>
  <c r="K496" i="5"/>
  <c r="L496" i="5"/>
  <c r="M496" i="5"/>
  <c r="N496" i="5"/>
  <c r="O496" i="5"/>
  <c r="P496" i="5"/>
  <c r="Q496" i="5"/>
  <c r="R496" i="5"/>
  <c r="S496" i="5"/>
  <c r="T496" i="5"/>
  <c r="U496" i="5"/>
  <c r="V496" i="5"/>
  <c r="W496" i="5"/>
  <c r="Y496" i="5"/>
  <c r="Z496" i="5"/>
  <c r="AA496" i="5"/>
  <c r="AB496" i="5"/>
  <c r="AC496" i="5"/>
  <c r="AD496" i="5"/>
  <c r="AE496" i="5"/>
  <c r="AF496" i="5"/>
  <c r="AG496" i="5"/>
  <c r="AH496" i="5"/>
  <c r="F497" i="5"/>
  <c r="G497" i="5"/>
  <c r="H497" i="5"/>
  <c r="I497" i="5"/>
  <c r="J497" i="5"/>
  <c r="K497" i="5"/>
  <c r="L497" i="5"/>
  <c r="M497" i="5"/>
  <c r="N497" i="5"/>
  <c r="O497" i="5"/>
  <c r="P497" i="5"/>
  <c r="Q497" i="5"/>
  <c r="R497" i="5"/>
  <c r="S497" i="5"/>
  <c r="T497" i="5"/>
  <c r="U497" i="5"/>
  <c r="V497" i="5"/>
  <c r="W497" i="5"/>
  <c r="Y497" i="5"/>
  <c r="Z497" i="5"/>
  <c r="AA497" i="5"/>
  <c r="AB497" i="5"/>
  <c r="AC497" i="5"/>
  <c r="AD497" i="5"/>
  <c r="AE497" i="5"/>
  <c r="AF497" i="5"/>
  <c r="AG497" i="5"/>
  <c r="AH497" i="5"/>
  <c r="F498" i="5"/>
  <c r="G498" i="5"/>
  <c r="H498" i="5"/>
  <c r="I498" i="5"/>
  <c r="J498" i="5"/>
  <c r="K498" i="5"/>
  <c r="L498" i="5"/>
  <c r="M498" i="5"/>
  <c r="N498" i="5"/>
  <c r="O498" i="5"/>
  <c r="P498" i="5"/>
  <c r="Q498" i="5"/>
  <c r="R498" i="5"/>
  <c r="S498" i="5"/>
  <c r="T498" i="5"/>
  <c r="U498" i="5"/>
  <c r="V498" i="5"/>
  <c r="W498" i="5"/>
  <c r="Y498" i="5"/>
  <c r="Z498" i="5"/>
  <c r="AA498" i="5"/>
  <c r="AB498" i="5"/>
  <c r="AC498" i="5"/>
  <c r="AD498" i="5"/>
  <c r="AE498" i="5"/>
  <c r="AF498" i="5"/>
  <c r="AG498" i="5"/>
  <c r="AH498" i="5"/>
  <c r="F499" i="5"/>
  <c r="G499" i="5"/>
  <c r="H499" i="5"/>
  <c r="I499" i="5"/>
  <c r="J499" i="5"/>
  <c r="K499" i="5"/>
  <c r="L499" i="5"/>
  <c r="M499" i="5"/>
  <c r="N499" i="5"/>
  <c r="O499" i="5"/>
  <c r="P499" i="5"/>
  <c r="Q499" i="5"/>
  <c r="R499" i="5"/>
  <c r="S499" i="5"/>
  <c r="T499" i="5"/>
  <c r="U499" i="5"/>
  <c r="V499" i="5"/>
  <c r="W499" i="5"/>
  <c r="Y499" i="5"/>
  <c r="Z499" i="5"/>
  <c r="AA499" i="5"/>
  <c r="AB499" i="5"/>
  <c r="AC499" i="5"/>
  <c r="AD499" i="5"/>
  <c r="AE499" i="5"/>
  <c r="AF499" i="5"/>
  <c r="AG499" i="5"/>
  <c r="AH499" i="5"/>
  <c r="F500" i="5"/>
  <c r="G500" i="5"/>
  <c r="H500" i="5"/>
  <c r="I500" i="5"/>
  <c r="J500" i="5"/>
  <c r="K500" i="5"/>
  <c r="L500" i="5"/>
  <c r="M500" i="5"/>
  <c r="N500" i="5"/>
  <c r="O500" i="5"/>
  <c r="P500" i="5"/>
  <c r="Q500" i="5"/>
  <c r="R500" i="5"/>
  <c r="S500" i="5"/>
  <c r="T500" i="5"/>
  <c r="U500" i="5"/>
  <c r="V500" i="5"/>
  <c r="W500" i="5"/>
  <c r="Y500" i="5"/>
  <c r="Z500" i="5"/>
  <c r="AA500" i="5"/>
  <c r="AB500" i="5"/>
  <c r="AC500" i="5"/>
  <c r="AD500" i="5"/>
  <c r="AE500" i="5"/>
  <c r="AF500" i="5"/>
  <c r="AG500" i="5"/>
  <c r="AH500" i="5"/>
  <c r="F501" i="5"/>
  <c r="G501" i="5"/>
  <c r="H501" i="5"/>
  <c r="I501" i="5"/>
  <c r="J501" i="5"/>
  <c r="K501" i="5"/>
  <c r="L501" i="5"/>
  <c r="M501" i="5"/>
  <c r="N501" i="5"/>
  <c r="O501" i="5"/>
  <c r="P501" i="5"/>
  <c r="Q501" i="5"/>
  <c r="R501" i="5"/>
  <c r="S501" i="5"/>
  <c r="T501" i="5"/>
  <c r="U501" i="5"/>
  <c r="V501" i="5"/>
  <c r="W501" i="5"/>
  <c r="Y501" i="5"/>
  <c r="Z501" i="5"/>
  <c r="AA501" i="5"/>
  <c r="AB501" i="5"/>
  <c r="AC501" i="5"/>
  <c r="AD501" i="5"/>
  <c r="AE501" i="5"/>
  <c r="AF501" i="5"/>
  <c r="AG501" i="5"/>
  <c r="AH501" i="5"/>
  <c r="F502" i="5"/>
  <c r="G502" i="5"/>
  <c r="H502" i="5"/>
  <c r="I502" i="5"/>
  <c r="J502" i="5"/>
  <c r="K502" i="5"/>
  <c r="L502" i="5"/>
  <c r="M502" i="5"/>
  <c r="N502" i="5"/>
  <c r="O502" i="5"/>
  <c r="P502" i="5"/>
  <c r="Q502" i="5"/>
  <c r="R502" i="5"/>
  <c r="S502" i="5"/>
  <c r="T502" i="5"/>
  <c r="U502" i="5"/>
  <c r="V502" i="5"/>
  <c r="W502" i="5"/>
  <c r="Y502" i="5"/>
  <c r="Z502" i="5"/>
  <c r="AA502" i="5"/>
  <c r="AB502" i="5"/>
  <c r="AC502" i="5"/>
  <c r="AD502" i="5"/>
  <c r="AE502" i="5"/>
  <c r="AF502" i="5"/>
  <c r="AG502" i="5"/>
  <c r="AH502" i="5"/>
  <c r="F503" i="5"/>
  <c r="G503" i="5"/>
  <c r="H503" i="5"/>
  <c r="I503" i="5"/>
  <c r="J503" i="5"/>
  <c r="K503" i="5"/>
  <c r="L503" i="5"/>
  <c r="M503" i="5"/>
  <c r="N503" i="5"/>
  <c r="O503" i="5"/>
  <c r="P503" i="5"/>
  <c r="Q503" i="5"/>
  <c r="R503" i="5"/>
  <c r="S503" i="5"/>
  <c r="T503" i="5"/>
  <c r="U503" i="5"/>
  <c r="V503" i="5"/>
  <c r="W503" i="5"/>
  <c r="Y503" i="5"/>
  <c r="Z503" i="5"/>
  <c r="AA503" i="5"/>
  <c r="AB503" i="5"/>
  <c r="AC503" i="5"/>
  <c r="AD503" i="5"/>
  <c r="AE503" i="5"/>
  <c r="AF503" i="5"/>
  <c r="AG503" i="5"/>
  <c r="AH503" i="5"/>
  <c r="F504" i="5"/>
  <c r="G504" i="5"/>
  <c r="H504" i="5"/>
  <c r="I504" i="5"/>
  <c r="J504" i="5"/>
  <c r="K504" i="5"/>
  <c r="L504" i="5"/>
  <c r="M504" i="5"/>
  <c r="N504" i="5"/>
  <c r="O504" i="5"/>
  <c r="P504" i="5"/>
  <c r="Q504" i="5"/>
  <c r="R504" i="5"/>
  <c r="S504" i="5"/>
  <c r="T504" i="5"/>
  <c r="U504" i="5"/>
  <c r="V504" i="5"/>
  <c r="W504" i="5"/>
  <c r="Y504" i="5"/>
  <c r="Z504" i="5"/>
  <c r="AA504" i="5"/>
  <c r="AB504" i="5"/>
  <c r="AC504" i="5"/>
  <c r="AD504" i="5"/>
  <c r="AE504" i="5"/>
  <c r="AF504" i="5"/>
  <c r="AG504" i="5"/>
  <c r="AH504" i="5"/>
  <c r="F505" i="5"/>
  <c r="G505" i="5"/>
  <c r="H505" i="5"/>
  <c r="I505" i="5"/>
  <c r="J505" i="5"/>
  <c r="K505" i="5"/>
  <c r="L505" i="5"/>
  <c r="M505" i="5"/>
  <c r="N505" i="5"/>
  <c r="O505" i="5"/>
  <c r="P505" i="5"/>
  <c r="Q505" i="5"/>
  <c r="R505" i="5"/>
  <c r="S505" i="5"/>
  <c r="T505" i="5"/>
  <c r="U505" i="5"/>
  <c r="V505" i="5"/>
  <c r="W505" i="5"/>
  <c r="Y505" i="5"/>
  <c r="Z505" i="5"/>
  <c r="AA505" i="5"/>
  <c r="AB505" i="5"/>
  <c r="AC505" i="5"/>
  <c r="AD505" i="5"/>
  <c r="AE505" i="5"/>
  <c r="AF505" i="5"/>
  <c r="AG505" i="5"/>
  <c r="AH505" i="5"/>
  <c r="F506" i="5"/>
  <c r="G506" i="5"/>
  <c r="H506" i="5"/>
  <c r="I506" i="5"/>
  <c r="J506" i="5"/>
  <c r="K506" i="5"/>
  <c r="L506" i="5"/>
  <c r="M506" i="5"/>
  <c r="N506" i="5"/>
  <c r="O506" i="5"/>
  <c r="P506" i="5"/>
  <c r="Q506" i="5"/>
  <c r="R506" i="5"/>
  <c r="S506" i="5"/>
  <c r="T506" i="5"/>
  <c r="U506" i="5"/>
  <c r="V506" i="5"/>
  <c r="W506" i="5"/>
  <c r="Y506" i="5"/>
  <c r="Z506" i="5"/>
  <c r="AA506" i="5"/>
  <c r="AB506" i="5"/>
  <c r="AC506" i="5"/>
  <c r="AD506" i="5"/>
  <c r="AE506" i="5"/>
  <c r="AF506" i="5"/>
  <c r="AG506" i="5"/>
  <c r="AH506" i="5"/>
  <c r="F507" i="5"/>
  <c r="G507" i="5"/>
  <c r="H507" i="5"/>
  <c r="I507" i="5"/>
  <c r="J507" i="5"/>
  <c r="K507" i="5"/>
  <c r="L507" i="5"/>
  <c r="M507" i="5"/>
  <c r="N507" i="5"/>
  <c r="O507" i="5"/>
  <c r="P507" i="5"/>
  <c r="Q507" i="5"/>
  <c r="R507" i="5"/>
  <c r="S507" i="5"/>
  <c r="T507" i="5"/>
  <c r="U507" i="5"/>
  <c r="V507" i="5"/>
  <c r="W507" i="5"/>
  <c r="Y507" i="5"/>
  <c r="Z507" i="5"/>
  <c r="AA507" i="5"/>
  <c r="AB507" i="5"/>
  <c r="AC507" i="5"/>
  <c r="AD507" i="5"/>
  <c r="AE507" i="5"/>
  <c r="AF507" i="5"/>
  <c r="AG507" i="5"/>
  <c r="AH507" i="5"/>
  <c r="F508" i="5"/>
  <c r="G508" i="5"/>
  <c r="H508" i="5"/>
  <c r="I508" i="5"/>
  <c r="J508" i="5"/>
  <c r="K508" i="5"/>
  <c r="L508" i="5"/>
  <c r="M508" i="5"/>
  <c r="N508" i="5"/>
  <c r="O508" i="5"/>
  <c r="P508" i="5"/>
  <c r="Q508" i="5"/>
  <c r="R508" i="5"/>
  <c r="S508" i="5"/>
  <c r="T508" i="5"/>
  <c r="U508" i="5"/>
  <c r="V508" i="5"/>
  <c r="W508" i="5"/>
  <c r="Y508" i="5"/>
  <c r="Z508" i="5"/>
  <c r="AA508" i="5"/>
  <c r="AB508" i="5"/>
  <c r="AC508" i="5"/>
  <c r="AD508" i="5"/>
  <c r="AE508" i="5"/>
  <c r="AF508" i="5"/>
  <c r="AG508" i="5"/>
  <c r="AH508" i="5"/>
  <c r="F509" i="5"/>
  <c r="G509" i="5"/>
  <c r="H509" i="5"/>
  <c r="I509" i="5"/>
  <c r="J509" i="5"/>
  <c r="K509" i="5"/>
  <c r="L509" i="5"/>
  <c r="M509" i="5"/>
  <c r="N509" i="5"/>
  <c r="O509" i="5"/>
  <c r="P509" i="5"/>
  <c r="Q509" i="5"/>
  <c r="R509" i="5"/>
  <c r="S509" i="5"/>
  <c r="T509" i="5"/>
  <c r="U509" i="5"/>
  <c r="V509" i="5"/>
  <c r="W509" i="5"/>
  <c r="Y509" i="5"/>
  <c r="Z509" i="5"/>
  <c r="AA509" i="5"/>
  <c r="AB509" i="5"/>
  <c r="AC509" i="5"/>
  <c r="AD509" i="5"/>
  <c r="AE509" i="5"/>
  <c r="AF509" i="5"/>
  <c r="AG509" i="5"/>
  <c r="AH509" i="5"/>
  <c r="F510" i="5"/>
  <c r="G510" i="5"/>
  <c r="H510" i="5"/>
  <c r="I510" i="5"/>
  <c r="J510" i="5"/>
  <c r="K510" i="5"/>
  <c r="L510" i="5"/>
  <c r="M510" i="5"/>
  <c r="N510" i="5"/>
  <c r="O510" i="5"/>
  <c r="P510" i="5"/>
  <c r="Q510" i="5"/>
  <c r="R510" i="5"/>
  <c r="S510" i="5"/>
  <c r="T510" i="5"/>
  <c r="U510" i="5"/>
  <c r="V510" i="5"/>
  <c r="W510" i="5"/>
  <c r="Y510" i="5"/>
  <c r="Z510" i="5"/>
  <c r="AA510" i="5"/>
  <c r="AB510" i="5"/>
  <c r="AC510" i="5"/>
  <c r="AD510" i="5"/>
  <c r="AE510" i="5"/>
  <c r="AF510" i="5"/>
  <c r="AG510" i="5"/>
  <c r="AH510" i="5"/>
  <c r="F511" i="5"/>
  <c r="G511" i="5"/>
  <c r="H511" i="5"/>
  <c r="I511" i="5"/>
  <c r="J511" i="5"/>
  <c r="K511" i="5"/>
  <c r="L511" i="5"/>
  <c r="M511" i="5"/>
  <c r="N511" i="5"/>
  <c r="O511" i="5"/>
  <c r="P511" i="5"/>
  <c r="Q511" i="5"/>
  <c r="R511" i="5"/>
  <c r="S511" i="5"/>
  <c r="T511" i="5"/>
  <c r="U511" i="5"/>
  <c r="V511" i="5"/>
  <c r="W511" i="5"/>
  <c r="Y511" i="5"/>
  <c r="Z511" i="5"/>
  <c r="AA511" i="5"/>
  <c r="AB511" i="5"/>
  <c r="AC511" i="5"/>
  <c r="AD511" i="5"/>
  <c r="AE511" i="5"/>
  <c r="AF511" i="5"/>
  <c r="AG511" i="5"/>
  <c r="AH511" i="5"/>
  <c r="F512" i="5"/>
  <c r="G512" i="5"/>
  <c r="H512" i="5"/>
  <c r="I512" i="5"/>
  <c r="J512" i="5"/>
  <c r="K512" i="5"/>
  <c r="L512" i="5"/>
  <c r="M512" i="5"/>
  <c r="N512" i="5"/>
  <c r="O512" i="5"/>
  <c r="P512" i="5"/>
  <c r="Q512" i="5"/>
  <c r="R512" i="5"/>
  <c r="S512" i="5"/>
  <c r="T512" i="5"/>
  <c r="U512" i="5"/>
  <c r="V512" i="5"/>
  <c r="W512" i="5"/>
  <c r="Y512" i="5"/>
  <c r="Z512" i="5"/>
  <c r="AA512" i="5"/>
  <c r="AB512" i="5"/>
  <c r="AC512" i="5"/>
  <c r="AD512" i="5"/>
  <c r="AE512" i="5"/>
  <c r="AF512" i="5"/>
  <c r="AG512" i="5"/>
  <c r="AH512" i="5"/>
  <c r="F513" i="5"/>
  <c r="G513" i="5"/>
  <c r="H513" i="5"/>
  <c r="I513" i="5"/>
  <c r="J513" i="5"/>
  <c r="K513" i="5"/>
  <c r="L513" i="5"/>
  <c r="M513" i="5"/>
  <c r="N513" i="5"/>
  <c r="O513" i="5"/>
  <c r="P513" i="5"/>
  <c r="Q513" i="5"/>
  <c r="R513" i="5"/>
  <c r="S513" i="5"/>
  <c r="T513" i="5"/>
  <c r="U513" i="5"/>
  <c r="V513" i="5"/>
  <c r="W513" i="5"/>
  <c r="Y513" i="5"/>
  <c r="Z513" i="5"/>
  <c r="AA513" i="5"/>
  <c r="AB513" i="5"/>
  <c r="AC513" i="5"/>
  <c r="AD513" i="5"/>
  <c r="AE513" i="5"/>
  <c r="AF513" i="5"/>
  <c r="AG513" i="5"/>
  <c r="AH513" i="5"/>
  <c r="F514" i="5"/>
  <c r="G514" i="5"/>
  <c r="H514" i="5"/>
  <c r="I514" i="5"/>
  <c r="J514" i="5"/>
  <c r="K514" i="5"/>
  <c r="L514" i="5"/>
  <c r="M514" i="5"/>
  <c r="N514" i="5"/>
  <c r="O514" i="5"/>
  <c r="P514" i="5"/>
  <c r="Q514" i="5"/>
  <c r="R514" i="5"/>
  <c r="S514" i="5"/>
  <c r="T514" i="5"/>
  <c r="U514" i="5"/>
  <c r="V514" i="5"/>
  <c r="W514" i="5"/>
  <c r="Y514" i="5"/>
  <c r="Z514" i="5"/>
  <c r="AA514" i="5"/>
  <c r="AB514" i="5"/>
  <c r="AC514" i="5"/>
  <c r="AD514" i="5"/>
  <c r="AE514" i="5"/>
  <c r="AF514" i="5"/>
  <c r="AG514" i="5"/>
  <c r="AH514" i="5"/>
  <c r="F515" i="5"/>
  <c r="G515" i="5"/>
  <c r="H515" i="5"/>
  <c r="I515" i="5"/>
  <c r="J515" i="5"/>
  <c r="K515" i="5"/>
  <c r="L515" i="5"/>
  <c r="M515" i="5"/>
  <c r="N515" i="5"/>
  <c r="O515" i="5"/>
  <c r="P515" i="5"/>
  <c r="Q515" i="5"/>
  <c r="R515" i="5"/>
  <c r="S515" i="5"/>
  <c r="T515" i="5"/>
  <c r="U515" i="5"/>
  <c r="V515" i="5"/>
  <c r="W515" i="5"/>
  <c r="Y515" i="5"/>
  <c r="Z515" i="5"/>
  <c r="AA515" i="5"/>
  <c r="AB515" i="5"/>
  <c r="AC515" i="5"/>
  <c r="AD515" i="5"/>
  <c r="AE515" i="5"/>
  <c r="AF515" i="5"/>
  <c r="AG515" i="5"/>
  <c r="AH515" i="5"/>
  <c r="F516" i="5"/>
  <c r="G516" i="5"/>
  <c r="H516" i="5"/>
  <c r="I516" i="5"/>
  <c r="J516" i="5"/>
  <c r="K516" i="5"/>
  <c r="L516" i="5"/>
  <c r="M516" i="5"/>
  <c r="N516" i="5"/>
  <c r="O516" i="5"/>
  <c r="P516" i="5"/>
  <c r="Q516" i="5"/>
  <c r="R516" i="5"/>
  <c r="S516" i="5"/>
  <c r="T516" i="5"/>
  <c r="U516" i="5"/>
  <c r="V516" i="5"/>
  <c r="W516" i="5"/>
  <c r="Y516" i="5"/>
  <c r="Z516" i="5"/>
  <c r="AA516" i="5"/>
  <c r="AB516" i="5"/>
  <c r="AC516" i="5"/>
  <c r="AD516" i="5"/>
  <c r="AE516" i="5"/>
  <c r="AF516" i="5"/>
  <c r="AG516" i="5"/>
  <c r="AH516" i="5"/>
  <c r="F517" i="5"/>
  <c r="G517" i="5"/>
  <c r="H517" i="5"/>
  <c r="I517" i="5"/>
  <c r="J517" i="5"/>
  <c r="K517" i="5"/>
  <c r="L517" i="5"/>
  <c r="M517" i="5"/>
  <c r="N517" i="5"/>
  <c r="O517" i="5"/>
  <c r="P517" i="5"/>
  <c r="Q517" i="5"/>
  <c r="R517" i="5"/>
  <c r="S517" i="5"/>
  <c r="T517" i="5"/>
  <c r="U517" i="5"/>
  <c r="V517" i="5"/>
  <c r="W517" i="5"/>
  <c r="Y517" i="5"/>
  <c r="Z517" i="5"/>
  <c r="AA517" i="5"/>
  <c r="AB517" i="5"/>
  <c r="AC517" i="5"/>
  <c r="AD517" i="5"/>
  <c r="AE517" i="5"/>
  <c r="AF517" i="5"/>
  <c r="AG517" i="5"/>
  <c r="AH517" i="5"/>
  <c r="F518" i="5"/>
  <c r="G518" i="5"/>
  <c r="H518" i="5"/>
  <c r="I518" i="5"/>
  <c r="J518" i="5"/>
  <c r="K518" i="5"/>
  <c r="L518" i="5"/>
  <c r="M518" i="5"/>
  <c r="N518" i="5"/>
  <c r="O518" i="5"/>
  <c r="P518" i="5"/>
  <c r="Q518" i="5"/>
  <c r="R518" i="5"/>
  <c r="S518" i="5"/>
  <c r="T518" i="5"/>
  <c r="U518" i="5"/>
  <c r="V518" i="5"/>
  <c r="W518" i="5"/>
  <c r="Y518" i="5"/>
  <c r="Z518" i="5"/>
  <c r="AA518" i="5"/>
  <c r="AB518" i="5"/>
  <c r="AC518" i="5"/>
  <c r="AD518" i="5"/>
  <c r="AE518" i="5"/>
  <c r="AF518" i="5"/>
  <c r="AG518" i="5"/>
  <c r="AH518" i="5"/>
  <c r="F519" i="5"/>
  <c r="G519" i="5"/>
  <c r="H519" i="5"/>
  <c r="I519" i="5"/>
  <c r="J519" i="5"/>
  <c r="K519" i="5"/>
  <c r="L519" i="5"/>
  <c r="M519" i="5"/>
  <c r="N519" i="5"/>
  <c r="O519" i="5"/>
  <c r="P519" i="5"/>
  <c r="Q519" i="5"/>
  <c r="R519" i="5"/>
  <c r="S519" i="5"/>
  <c r="T519" i="5"/>
  <c r="U519" i="5"/>
  <c r="V519" i="5"/>
  <c r="W519" i="5"/>
  <c r="Y519" i="5"/>
  <c r="Z519" i="5"/>
  <c r="AA519" i="5"/>
  <c r="AB519" i="5"/>
  <c r="AC519" i="5"/>
  <c r="AD519" i="5"/>
  <c r="AE519" i="5"/>
  <c r="AF519" i="5"/>
  <c r="AG519" i="5"/>
  <c r="AH519" i="5"/>
  <c r="F520" i="5"/>
  <c r="G520" i="5"/>
  <c r="H520" i="5"/>
  <c r="I520" i="5"/>
  <c r="J520" i="5"/>
  <c r="K520" i="5"/>
  <c r="L520" i="5"/>
  <c r="M520" i="5"/>
  <c r="N520" i="5"/>
  <c r="O520" i="5"/>
  <c r="P520" i="5"/>
  <c r="Q520" i="5"/>
  <c r="R520" i="5"/>
  <c r="S520" i="5"/>
  <c r="T520" i="5"/>
  <c r="U520" i="5"/>
  <c r="V520" i="5"/>
  <c r="W520" i="5"/>
  <c r="Y520" i="5"/>
  <c r="Z520" i="5"/>
  <c r="AA520" i="5"/>
  <c r="AB520" i="5"/>
  <c r="AC520" i="5"/>
  <c r="AD520" i="5"/>
  <c r="AE520" i="5"/>
  <c r="AF520" i="5"/>
  <c r="AG520" i="5"/>
  <c r="AH520" i="5"/>
  <c r="F521" i="5"/>
  <c r="G521" i="5"/>
  <c r="H521" i="5"/>
  <c r="I521" i="5"/>
  <c r="J521" i="5"/>
  <c r="K521" i="5"/>
  <c r="L521" i="5"/>
  <c r="M521" i="5"/>
  <c r="N521" i="5"/>
  <c r="O521" i="5"/>
  <c r="P521" i="5"/>
  <c r="Q521" i="5"/>
  <c r="R521" i="5"/>
  <c r="S521" i="5"/>
  <c r="T521" i="5"/>
  <c r="U521" i="5"/>
  <c r="V521" i="5"/>
  <c r="W521" i="5"/>
  <c r="Y521" i="5"/>
  <c r="Z521" i="5"/>
  <c r="AA521" i="5"/>
  <c r="AB521" i="5"/>
  <c r="AC521" i="5"/>
  <c r="AD521" i="5"/>
  <c r="AE521" i="5"/>
  <c r="AF521" i="5"/>
  <c r="AG521" i="5"/>
  <c r="AH521" i="5"/>
  <c r="F522" i="5"/>
  <c r="G522" i="5"/>
  <c r="H522" i="5"/>
  <c r="I522" i="5"/>
  <c r="J522" i="5"/>
  <c r="K522" i="5"/>
  <c r="L522" i="5"/>
  <c r="M522" i="5"/>
  <c r="N522" i="5"/>
  <c r="O522" i="5"/>
  <c r="P522" i="5"/>
  <c r="Q522" i="5"/>
  <c r="R522" i="5"/>
  <c r="S522" i="5"/>
  <c r="T522" i="5"/>
  <c r="U522" i="5"/>
  <c r="V522" i="5"/>
  <c r="W522" i="5"/>
  <c r="Y522" i="5"/>
  <c r="Z522" i="5"/>
  <c r="AA522" i="5"/>
  <c r="AB522" i="5"/>
  <c r="AC522" i="5"/>
  <c r="AD522" i="5"/>
  <c r="AE522" i="5"/>
  <c r="AF522" i="5"/>
  <c r="AG522" i="5"/>
  <c r="AH522" i="5"/>
  <c r="F523" i="5"/>
  <c r="G523" i="5"/>
  <c r="H523" i="5"/>
  <c r="I523" i="5"/>
  <c r="J523" i="5"/>
  <c r="K523" i="5"/>
  <c r="L523" i="5"/>
  <c r="M523" i="5"/>
  <c r="N523" i="5"/>
  <c r="O523" i="5"/>
  <c r="P523" i="5"/>
  <c r="Q523" i="5"/>
  <c r="R523" i="5"/>
  <c r="S523" i="5"/>
  <c r="T523" i="5"/>
  <c r="U523" i="5"/>
  <c r="V523" i="5"/>
  <c r="W523" i="5"/>
  <c r="Y523" i="5"/>
  <c r="Z523" i="5"/>
  <c r="AA523" i="5"/>
  <c r="AB523" i="5"/>
  <c r="AC523" i="5"/>
  <c r="AD523" i="5"/>
  <c r="AE523" i="5"/>
  <c r="AF523" i="5"/>
  <c r="AG523" i="5"/>
  <c r="AH523" i="5"/>
  <c r="F524" i="5"/>
  <c r="G524" i="5"/>
  <c r="H524" i="5"/>
  <c r="I524" i="5"/>
  <c r="J524" i="5"/>
  <c r="K524" i="5"/>
  <c r="L524" i="5"/>
  <c r="M524" i="5"/>
  <c r="N524" i="5"/>
  <c r="O524" i="5"/>
  <c r="P524" i="5"/>
  <c r="Q524" i="5"/>
  <c r="R524" i="5"/>
  <c r="S524" i="5"/>
  <c r="T524" i="5"/>
  <c r="U524" i="5"/>
  <c r="V524" i="5"/>
  <c r="W524" i="5"/>
  <c r="Y524" i="5"/>
  <c r="Z524" i="5"/>
  <c r="AA524" i="5"/>
  <c r="AB524" i="5"/>
  <c r="AC524" i="5"/>
  <c r="AD524" i="5"/>
  <c r="AE524" i="5"/>
  <c r="AF524" i="5"/>
  <c r="AG524" i="5"/>
  <c r="AH524" i="5"/>
  <c r="F525" i="5"/>
  <c r="G525" i="5"/>
  <c r="H525" i="5"/>
  <c r="I525" i="5"/>
  <c r="J525" i="5"/>
  <c r="K525" i="5"/>
  <c r="L525" i="5"/>
  <c r="M525" i="5"/>
  <c r="N525" i="5"/>
  <c r="O525" i="5"/>
  <c r="P525" i="5"/>
  <c r="Q525" i="5"/>
  <c r="R525" i="5"/>
  <c r="S525" i="5"/>
  <c r="T525" i="5"/>
  <c r="U525" i="5"/>
  <c r="V525" i="5"/>
  <c r="W525" i="5"/>
  <c r="Y525" i="5"/>
  <c r="Z525" i="5"/>
  <c r="AA525" i="5"/>
  <c r="AB525" i="5"/>
  <c r="AC525" i="5"/>
  <c r="AD525" i="5"/>
  <c r="AE525" i="5"/>
  <c r="AF525" i="5"/>
  <c r="AG525" i="5"/>
  <c r="AH525" i="5"/>
  <c r="F526" i="5"/>
  <c r="G526" i="5"/>
  <c r="H526" i="5"/>
  <c r="I526" i="5"/>
  <c r="J526" i="5"/>
  <c r="K526" i="5"/>
  <c r="L526" i="5"/>
  <c r="M526" i="5"/>
  <c r="N526" i="5"/>
  <c r="O526" i="5"/>
  <c r="P526" i="5"/>
  <c r="Q526" i="5"/>
  <c r="R526" i="5"/>
  <c r="S526" i="5"/>
  <c r="T526" i="5"/>
  <c r="U526" i="5"/>
  <c r="V526" i="5"/>
  <c r="W526" i="5"/>
  <c r="Y526" i="5"/>
  <c r="Z526" i="5"/>
  <c r="AA526" i="5"/>
  <c r="AB526" i="5"/>
  <c r="AC526" i="5"/>
  <c r="AD526" i="5"/>
  <c r="AE526" i="5"/>
  <c r="AF526" i="5"/>
  <c r="AG526" i="5"/>
  <c r="AH526" i="5"/>
  <c r="F527" i="5"/>
  <c r="G527" i="5"/>
  <c r="H527" i="5"/>
  <c r="I527" i="5"/>
  <c r="J527" i="5"/>
  <c r="K527" i="5"/>
  <c r="L527" i="5"/>
  <c r="M527" i="5"/>
  <c r="N527" i="5"/>
  <c r="O527" i="5"/>
  <c r="P527" i="5"/>
  <c r="Q527" i="5"/>
  <c r="R527" i="5"/>
  <c r="S527" i="5"/>
  <c r="T527" i="5"/>
  <c r="U527" i="5"/>
  <c r="V527" i="5"/>
  <c r="W527" i="5"/>
  <c r="Y527" i="5"/>
  <c r="Z527" i="5"/>
  <c r="AA527" i="5"/>
  <c r="AB527" i="5"/>
  <c r="AC527" i="5"/>
  <c r="AD527" i="5"/>
  <c r="AE527" i="5"/>
  <c r="AF527" i="5"/>
  <c r="AG527" i="5"/>
  <c r="AH527" i="5"/>
  <c r="F528" i="5"/>
  <c r="G528" i="5"/>
  <c r="H528" i="5"/>
  <c r="I528" i="5"/>
  <c r="J528" i="5"/>
  <c r="K528" i="5"/>
  <c r="L528" i="5"/>
  <c r="M528" i="5"/>
  <c r="N528" i="5"/>
  <c r="O528" i="5"/>
  <c r="P528" i="5"/>
  <c r="Q528" i="5"/>
  <c r="R528" i="5"/>
  <c r="S528" i="5"/>
  <c r="T528" i="5"/>
  <c r="U528" i="5"/>
  <c r="V528" i="5"/>
  <c r="W528" i="5"/>
  <c r="Y528" i="5"/>
  <c r="Z528" i="5"/>
  <c r="AA528" i="5"/>
  <c r="AB528" i="5"/>
  <c r="AC528" i="5"/>
  <c r="AD528" i="5"/>
  <c r="AE528" i="5"/>
  <c r="AF528" i="5"/>
  <c r="AG528" i="5"/>
  <c r="AH528" i="5"/>
  <c r="F529" i="5"/>
  <c r="G529" i="5"/>
  <c r="H529" i="5"/>
  <c r="I529" i="5"/>
  <c r="J529" i="5"/>
  <c r="K529" i="5"/>
  <c r="L529" i="5"/>
  <c r="M529" i="5"/>
  <c r="N529" i="5"/>
  <c r="O529" i="5"/>
  <c r="P529" i="5"/>
  <c r="Q529" i="5"/>
  <c r="R529" i="5"/>
  <c r="S529" i="5"/>
  <c r="T529" i="5"/>
  <c r="U529" i="5"/>
  <c r="V529" i="5"/>
  <c r="W529" i="5"/>
  <c r="Y529" i="5"/>
  <c r="Z529" i="5"/>
  <c r="AA529" i="5"/>
  <c r="AB529" i="5"/>
  <c r="AC529" i="5"/>
  <c r="AD529" i="5"/>
  <c r="AE529" i="5"/>
  <c r="AF529" i="5"/>
  <c r="AG529" i="5"/>
  <c r="AH529" i="5"/>
  <c r="F530" i="5"/>
  <c r="G530" i="5"/>
  <c r="H530" i="5"/>
  <c r="I530" i="5"/>
  <c r="J530" i="5"/>
  <c r="K530" i="5"/>
  <c r="L530" i="5"/>
  <c r="M530" i="5"/>
  <c r="N530" i="5"/>
  <c r="O530" i="5"/>
  <c r="P530" i="5"/>
  <c r="Q530" i="5"/>
  <c r="R530" i="5"/>
  <c r="S530" i="5"/>
  <c r="T530" i="5"/>
  <c r="U530" i="5"/>
  <c r="V530" i="5"/>
  <c r="W530" i="5"/>
  <c r="Y530" i="5"/>
  <c r="Z530" i="5"/>
  <c r="AA530" i="5"/>
  <c r="AB530" i="5"/>
  <c r="AC530" i="5"/>
  <c r="AD530" i="5"/>
  <c r="AE530" i="5"/>
  <c r="AF530" i="5"/>
  <c r="AG530" i="5"/>
  <c r="AH530" i="5"/>
  <c r="F531" i="5"/>
  <c r="G531" i="5"/>
  <c r="H531" i="5"/>
  <c r="I531" i="5"/>
  <c r="J531" i="5"/>
  <c r="K531" i="5"/>
  <c r="L531" i="5"/>
  <c r="M531" i="5"/>
  <c r="N531" i="5"/>
  <c r="O531" i="5"/>
  <c r="P531" i="5"/>
  <c r="Q531" i="5"/>
  <c r="R531" i="5"/>
  <c r="S531" i="5"/>
  <c r="T531" i="5"/>
  <c r="U531" i="5"/>
  <c r="V531" i="5"/>
  <c r="W531" i="5"/>
  <c r="Y531" i="5"/>
  <c r="Z531" i="5"/>
  <c r="AA531" i="5"/>
  <c r="AB531" i="5"/>
  <c r="AC531" i="5"/>
  <c r="AD531" i="5"/>
  <c r="AE531" i="5"/>
  <c r="AF531" i="5"/>
  <c r="AG531" i="5"/>
  <c r="AH531" i="5"/>
  <c r="F532" i="5"/>
  <c r="G532" i="5"/>
  <c r="H532" i="5"/>
  <c r="I532" i="5"/>
  <c r="J532" i="5"/>
  <c r="K532" i="5"/>
  <c r="L532" i="5"/>
  <c r="M532" i="5"/>
  <c r="N532" i="5"/>
  <c r="O532" i="5"/>
  <c r="P532" i="5"/>
  <c r="Q532" i="5"/>
  <c r="R532" i="5"/>
  <c r="S532" i="5"/>
  <c r="T532" i="5"/>
  <c r="U532" i="5"/>
  <c r="V532" i="5"/>
  <c r="W532" i="5"/>
  <c r="Y532" i="5"/>
  <c r="Z532" i="5"/>
  <c r="AA532" i="5"/>
  <c r="AB532" i="5"/>
  <c r="AC532" i="5"/>
  <c r="AD532" i="5"/>
  <c r="AE532" i="5"/>
  <c r="AF532" i="5"/>
  <c r="AG532" i="5"/>
  <c r="AH532" i="5"/>
  <c r="F533" i="5"/>
  <c r="G533" i="5"/>
  <c r="H533" i="5"/>
  <c r="I533" i="5"/>
  <c r="J533" i="5"/>
  <c r="K533" i="5"/>
  <c r="L533" i="5"/>
  <c r="M533" i="5"/>
  <c r="N533" i="5"/>
  <c r="O533" i="5"/>
  <c r="P533" i="5"/>
  <c r="Q533" i="5"/>
  <c r="R533" i="5"/>
  <c r="S533" i="5"/>
  <c r="T533" i="5"/>
  <c r="U533" i="5"/>
  <c r="V533" i="5"/>
  <c r="W533" i="5"/>
  <c r="Y533" i="5"/>
  <c r="Z533" i="5"/>
  <c r="AA533" i="5"/>
  <c r="AB533" i="5"/>
  <c r="AC533" i="5"/>
  <c r="AD533" i="5"/>
  <c r="AE533" i="5"/>
  <c r="AF533" i="5"/>
  <c r="AG533" i="5"/>
  <c r="AH533" i="5"/>
  <c r="F534" i="5"/>
  <c r="G534" i="5"/>
  <c r="H534" i="5"/>
  <c r="I534" i="5"/>
  <c r="J534" i="5"/>
  <c r="K534" i="5"/>
  <c r="L534" i="5"/>
  <c r="M534" i="5"/>
  <c r="N534" i="5"/>
  <c r="O534" i="5"/>
  <c r="P534" i="5"/>
  <c r="Q534" i="5"/>
  <c r="R534" i="5"/>
  <c r="S534" i="5"/>
  <c r="T534" i="5"/>
  <c r="U534" i="5"/>
  <c r="V534" i="5"/>
  <c r="W534" i="5"/>
  <c r="Y534" i="5"/>
  <c r="Z534" i="5"/>
  <c r="AA534" i="5"/>
  <c r="AB534" i="5"/>
  <c r="AC534" i="5"/>
  <c r="AD534" i="5"/>
  <c r="AE534" i="5"/>
  <c r="AF534" i="5"/>
  <c r="AG534" i="5"/>
  <c r="AH534" i="5"/>
  <c r="F535" i="5"/>
  <c r="G535" i="5"/>
  <c r="H535" i="5"/>
  <c r="I535" i="5"/>
  <c r="J535" i="5"/>
  <c r="K535" i="5"/>
  <c r="L535" i="5"/>
  <c r="M535" i="5"/>
  <c r="N535" i="5"/>
  <c r="O535" i="5"/>
  <c r="P535" i="5"/>
  <c r="Q535" i="5"/>
  <c r="R535" i="5"/>
  <c r="S535" i="5"/>
  <c r="T535" i="5"/>
  <c r="U535" i="5"/>
  <c r="V535" i="5"/>
  <c r="W535" i="5"/>
  <c r="Y535" i="5"/>
  <c r="Z535" i="5"/>
  <c r="AA535" i="5"/>
  <c r="AB535" i="5"/>
  <c r="AC535" i="5"/>
  <c r="AD535" i="5"/>
  <c r="AE535" i="5"/>
  <c r="AF535" i="5"/>
  <c r="AG535" i="5"/>
  <c r="AH535" i="5"/>
  <c r="F536" i="5"/>
  <c r="G536" i="5"/>
  <c r="H536" i="5"/>
  <c r="I536" i="5"/>
  <c r="J536" i="5"/>
  <c r="K536" i="5"/>
  <c r="L536" i="5"/>
  <c r="M536" i="5"/>
  <c r="N536" i="5"/>
  <c r="O536" i="5"/>
  <c r="P536" i="5"/>
  <c r="Q536" i="5"/>
  <c r="R536" i="5"/>
  <c r="S536" i="5"/>
  <c r="T536" i="5"/>
  <c r="U536" i="5"/>
  <c r="V536" i="5"/>
  <c r="W536" i="5"/>
  <c r="Y536" i="5"/>
  <c r="Z536" i="5"/>
  <c r="AA536" i="5"/>
  <c r="AB536" i="5"/>
  <c r="AC536" i="5"/>
  <c r="AD536" i="5"/>
  <c r="AE536" i="5"/>
  <c r="AF536" i="5"/>
  <c r="AG536" i="5"/>
  <c r="AH536" i="5"/>
  <c r="F537" i="5"/>
  <c r="G537" i="5"/>
  <c r="H537" i="5"/>
  <c r="I537" i="5"/>
  <c r="J537" i="5"/>
  <c r="K537" i="5"/>
  <c r="L537" i="5"/>
  <c r="M537" i="5"/>
  <c r="N537" i="5"/>
  <c r="O537" i="5"/>
  <c r="P537" i="5"/>
  <c r="Q537" i="5"/>
  <c r="R537" i="5"/>
  <c r="S537" i="5"/>
  <c r="T537" i="5"/>
  <c r="U537" i="5"/>
  <c r="V537" i="5"/>
  <c r="W537" i="5"/>
  <c r="Y537" i="5"/>
  <c r="Z537" i="5"/>
  <c r="AA537" i="5"/>
  <c r="AB537" i="5"/>
  <c r="AC537" i="5"/>
  <c r="AD537" i="5"/>
  <c r="AE537" i="5"/>
  <c r="AF537" i="5"/>
  <c r="AG537" i="5"/>
  <c r="AH537" i="5"/>
  <c r="F538" i="5"/>
  <c r="G538" i="5"/>
  <c r="H538" i="5"/>
  <c r="I538" i="5"/>
  <c r="J538" i="5"/>
  <c r="K538" i="5"/>
  <c r="L538" i="5"/>
  <c r="M538" i="5"/>
  <c r="N538" i="5"/>
  <c r="O538" i="5"/>
  <c r="P538" i="5"/>
  <c r="Q538" i="5"/>
  <c r="R538" i="5"/>
  <c r="S538" i="5"/>
  <c r="T538" i="5"/>
  <c r="U538" i="5"/>
  <c r="V538" i="5"/>
  <c r="W538" i="5"/>
  <c r="Y538" i="5"/>
  <c r="Z538" i="5"/>
  <c r="AA538" i="5"/>
  <c r="AB538" i="5"/>
  <c r="AC538" i="5"/>
  <c r="AD538" i="5"/>
  <c r="AE538" i="5"/>
  <c r="AF538" i="5"/>
  <c r="AG538" i="5"/>
  <c r="AH538" i="5"/>
  <c r="F539" i="5"/>
  <c r="G539" i="5"/>
  <c r="H539" i="5"/>
  <c r="I539" i="5"/>
  <c r="J539" i="5"/>
  <c r="K539" i="5"/>
  <c r="L539" i="5"/>
  <c r="M539" i="5"/>
  <c r="N539" i="5"/>
  <c r="O539" i="5"/>
  <c r="P539" i="5"/>
  <c r="Q539" i="5"/>
  <c r="R539" i="5"/>
  <c r="S539" i="5"/>
  <c r="T539" i="5"/>
  <c r="U539" i="5"/>
  <c r="V539" i="5"/>
  <c r="W539" i="5"/>
  <c r="Y539" i="5"/>
  <c r="Z539" i="5"/>
  <c r="AA539" i="5"/>
  <c r="AB539" i="5"/>
  <c r="AC539" i="5"/>
  <c r="AD539" i="5"/>
  <c r="AE539" i="5"/>
  <c r="AF539" i="5"/>
  <c r="AG539" i="5"/>
  <c r="AH539" i="5"/>
  <c r="F540" i="5"/>
  <c r="G540" i="5"/>
  <c r="H540" i="5"/>
  <c r="I540" i="5"/>
  <c r="J540" i="5"/>
  <c r="K540" i="5"/>
  <c r="L540" i="5"/>
  <c r="M540" i="5"/>
  <c r="N540" i="5"/>
  <c r="O540" i="5"/>
  <c r="P540" i="5"/>
  <c r="Q540" i="5"/>
  <c r="R540" i="5"/>
  <c r="S540" i="5"/>
  <c r="T540" i="5"/>
  <c r="U540" i="5"/>
  <c r="V540" i="5"/>
  <c r="W540" i="5"/>
  <c r="Y540" i="5"/>
  <c r="Z540" i="5"/>
  <c r="AA540" i="5"/>
  <c r="AB540" i="5"/>
  <c r="AC540" i="5"/>
  <c r="AD540" i="5"/>
  <c r="AE540" i="5"/>
  <c r="AF540" i="5"/>
  <c r="AG540" i="5"/>
  <c r="AH540" i="5"/>
  <c r="F541" i="5"/>
  <c r="G541" i="5"/>
  <c r="H541" i="5"/>
  <c r="I541" i="5"/>
  <c r="J541" i="5"/>
  <c r="K541" i="5"/>
  <c r="L541" i="5"/>
  <c r="M541" i="5"/>
  <c r="N541" i="5"/>
  <c r="O541" i="5"/>
  <c r="P541" i="5"/>
  <c r="Q541" i="5"/>
  <c r="R541" i="5"/>
  <c r="S541" i="5"/>
  <c r="T541" i="5"/>
  <c r="U541" i="5"/>
  <c r="V541" i="5"/>
  <c r="W541" i="5"/>
  <c r="Y541" i="5"/>
  <c r="Z541" i="5"/>
  <c r="AA541" i="5"/>
  <c r="AB541" i="5"/>
  <c r="AC541" i="5"/>
  <c r="AD541" i="5"/>
  <c r="AE541" i="5"/>
  <c r="AF541" i="5"/>
  <c r="AG541" i="5"/>
  <c r="AH541" i="5"/>
  <c r="F542" i="5"/>
  <c r="G542" i="5"/>
  <c r="H542" i="5"/>
  <c r="I542" i="5"/>
  <c r="J542" i="5"/>
  <c r="K542" i="5"/>
  <c r="L542" i="5"/>
  <c r="M542" i="5"/>
  <c r="N542" i="5"/>
  <c r="O542" i="5"/>
  <c r="P542" i="5"/>
  <c r="Q542" i="5"/>
  <c r="R542" i="5"/>
  <c r="S542" i="5"/>
  <c r="T542" i="5"/>
  <c r="U542" i="5"/>
  <c r="V542" i="5"/>
  <c r="W542" i="5"/>
  <c r="Y542" i="5"/>
  <c r="Z542" i="5"/>
  <c r="AA542" i="5"/>
  <c r="AB542" i="5"/>
  <c r="AC542" i="5"/>
  <c r="AD542" i="5"/>
  <c r="AE542" i="5"/>
  <c r="AF542" i="5"/>
  <c r="AG542" i="5"/>
  <c r="AH542" i="5"/>
  <c r="F543" i="5"/>
  <c r="G543" i="5"/>
  <c r="H543" i="5"/>
  <c r="I543" i="5"/>
  <c r="J543" i="5"/>
  <c r="K543" i="5"/>
  <c r="L543" i="5"/>
  <c r="M543" i="5"/>
  <c r="N543" i="5"/>
  <c r="O543" i="5"/>
  <c r="P543" i="5"/>
  <c r="Q543" i="5"/>
  <c r="R543" i="5"/>
  <c r="S543" i="5"/>
  <c r="T543" i="5"/>
  <c r="U543" i="5"/>
  <c r="V543" i="5"/>
  <c r="W543" i="5"/>
  <c r="Y543" i="5"/>
  <c r="Z543" i="5"/>
  <c r="AA543" i="5"/>
  <c r="AB543" i="5"/>
  <c r="AC543" i="5"/>
  <c r="AD543" i="5"/>
  <c r="AE543" i="5"/>
  <c r="AF543" i="5"/>
  <c r="AG543" i="5"/>
  <c r="AH543" i="5"/>
  <c r="F544" i="5"/>
  <c r="G544" i="5"/>
  <c r="H544" i="5"/>
  <c r="I544" i="5"/>
  <c r="J544" i="5"/>
  <c r="K544" i="5"/>
  <c r="L544" i="5"/>
  <c r="M544" i="5"/>
  <c r="N544" i="5"/>
  <c r="O544" i="5"/>
  <c r="P544" i="5"/>
  <c r="Q544" i="5"/>
  <c r="R544" i="5"/>
  <c r="S544" i="5"/>
  <c r="T544" i="5"/>
  <c r="U544" i="5"/>
  <c r="V544" i="5"/>
  <c r="W544" i="5"/>
  <c r="Y544" i="5"/>
  <c r="Z544" i="5"/>
  <c r="AA544" i="5"/>
  <c r="AB544" i="5"/>
  <c r="AC544" i="5"/>
  <c r="AD544" i="5"/>
  <c r="AE544" i="5"/>
  <c r="AF544" i="5"/>
  <c r="AG544" i="5"/>
  <c r="AH544" i="5"/>
  <c r="F545" i="5"/>
  <c r="G545" i="5"/>
  <c r="H545" i="5"/>
  <c r="I545" i="5"/>
  <c r="J545" i="5"/>
  <c r="K545" i="5"/>
  <c r="L545" i="5"/>
  <c r="M545" i="5"/>
  <c r="N545" i="5"/>
  <c r="O545" i="5"/>
  <c r="P545" i="5"/>
  <c r="Q545" i="5"/>
  <c r="R545" i="5"/>
  <c r="S545" i="5"/>
  <c r="T545" i="5"/>
  <c r="U545" i="5"/>
  <c r="V545" i="5"/>
  <c r="W545" i="5"/>
  <c r="Y545" i="5"/>
  <c r="Z545" i="5"/>
  <c r="AA545" i="5"/>
  <c r="AB545" i="5"/>
  <c r="AC545" i="5"/>
  <c r="AD545" i="5"/>
  <c r="AE545" i="5"/>
  <c r="AF545" i="5"/>
  <c r="AG545" i="5"/>
  <c r="AH545" i="5"/>
  <c r="F546" i="5"/>
  <c r="G546" i="5"/>
  <c r="H546" i="5"/>
  <c r="I546" i="5"/>
  <c r="J546" i="5"/>
  <c r="K546" i="5"/>
  <c r="L546" i="5"/>
  <c r="M546" i="5"/>
  <c r="N546" i="5"/>
  <c r="O546" i="5"/>
  <c r="P546" i="5"/>
  <c r="Q546" i="5"/>
  <c r="R546" i="5"/>
  <c r="S546" i="5"/>
  <c r="T546" i="5"/>
  <c r="U546" i="5"/>
  <c r="V546" i="5"/>
  <c r="W546" i="5"/>
  <c r="Y546" i="5"/>
  <c r="Z546" i="5"/>
  <c r="AA546" i="5"/>
  <c r="AB546" i="5"/>
  <c r="AC546" i="5"/>
  <c r="AD546" i="5"/>
  <c r="AE546" i="5"/>
  <c r="AF546" i="5"/>
  <c r="AG546" i="5"/>
  <c r="AH546" i="5"/>
  <c r="F547" i="5"/>
  <c r="G547" i="5"/>
  <c r="H547" i="5"/>
  <c r="I547" i="5"/>
  <c r="J547" i="5"/>
  <c r="K547" i="5"/>
  <c r="L547" i="5"/>
  <c r="M547" i="5"/>
  <c r="N547" i="5"/>
  <c r="O547" i="5"/>
  <c r="P547" i="5"/>
  <c r="Q547" i="5"/>
  <c r="R547" i="5"/>
  <c r="S547" i="5"/>
  <c r="T547" i="5"/>
  <c r="U547" i="5"/>
  <c r="V547" i="5"/>
  <c r="W547" i="5"/>
  <c r="Y547" i="5"/>
  <c r="Z547" i="5"/>
  <c r="AA547" i="5"/>
  <c r="AB547" i="5"/>
  <c r="AC547" i="5"/>
  <c r="AD547" i="5"/>
  <c r="AE547" i="5"/>
  <c r="AF547" i="5"/>
  <c r="AG547" i="5"/>
  <c r="AH547" i="5"/>
  <c r="F548" i="5"/>
  <c r="G548" i="5"/>
  <c r="H548" i="5"/>
  <c r="I548" i="5"/>
  <c r="J548" i="5"/>
  <c r="K548" i="5"/>
  <c r="L548" i="5"/>
  <c r="M548" i="5"/>
  <c r="N548" i="5"/>
  <c r="O548" i="5"/>
  <c r="P548" i="5"/>
  <c r="Q548" i="5"/>
  <c r="R548" i="5"/>
  <c r="S548" i="5"/>
  <c r="T548" i="5"/>
  <c r="U548" i="5"/>
  <c r="V548" i="5"/>
  <c r="W548" i="5"/>
  <c r="Y548" i="5"/>
  <c r="Z548" i="5"/>
  <c r="AA548" i="5"/>
  <c r="AB548" i="5"/>
  <c r="AC548" i="5"/>
  <c r="AD548" i="5"/>
  <c r="AE548" i="5"/>
  <c r="AF548" i="5"/>
  <c r="AG548" i="5"/>
  <c r="AH548" i="5"/>
  <c r="F549" i="5"/>
  <c r="G549" i="5"/>
  <c r="H549" i="5"/>
  <c r="I549" i="5"/>
  <c r="J549" i="5"/>
  <c r="K549" i="5"/>
  <c r="L549" i="5"/>
  <c r="M549" i="5"/>
  <c r="N549" i="5"/>
  <c r="O549" i="5"/>
  <c r="P549" i="5"/>
  <c r="Q549" i="5"/>
  <c r="R549" i="5"/>
  <c r="S549" i="5"/>
  <c r="T549" i="5"/>
  <c r="U549" i="5"/>
  <c r="V549" i="5"/>
  <c r="W549" i="5"/>
  <c r="Y549" i="5"/>
  <c r="Z549" i="5"/>
  <c r="AA549" i="5"/>
  <c r="AB549" i="5"/>
  <c r="AC549" i="5"/>
  <c r="AD549" i="5"/>
  <c r="AE549" i="5"/>
  <c r="AF549" i="5"/>
  <c r="AG549" i="5"/>
  <c r="AH549" i="5"/>
  <c r="F550" i="5"/>
  <c r="G550" i="5"/>
  <c r="H550" i="5"/>
  <c r="I550" i="5"/>
  <c r="J550" i="5"/>
  <c r="K550" i="5"/>
  <c r="L550" i="5"/>
  <c r="M550" i="5"/>
  <c r="N550" i="5"/>
  <c r="O550" i="5"/>
  <c r="P550" i="5"/>
  <c r="Q550" i="5"/>
  <c r="R550" i="5"/>
  <c r="S550" i="5"/>
  <c r="T550" i="5"/>
  <c r="U550" i="5"/>
  <c r="V550" i="5"/>
  <c r="W550" i="5"/>
  <c r="Y550" i="5"/>
  <c r="Z550" i="5"/>
  <c r="AA550" i="5"/>
  <c r="AB550" i="5"/>
  <c r="AC550" i="5"/>
  <c r="AD550" i="5"/>
  <c r="AE550" i="5"/>
  <c r="AF550" i="5"/>
  <c r="AG550" i="5"/>
  <c r="AH550" i="5"/>
  <c r="F551" i="5"/>
  <c r="G551" i="5"/>
  <c r="H551" i="5"/>
  <c r="I551" i="5"/>
  <c r="J551" i="5"/>
  <c r="K551" i="5"/>
  <c r="L551" i="5"/>
  <c r="M551" i="5"/>
  <c r="N551" i="5"/>
  <c r="O551" i="5"/>
  <c r="P551" i="5"/>
  <c r="Q551" i="5"/>
  <c r="R551" i="5"/>
  <c r="S551" i="5"/>
  <c r="T551" i="5"/>
  <c r="U551" i="5"/>
  <c r="V551" i="5"/>
  <c r="W551" i="5"/>
  <c r="Y551" i="5"/>
  <c r="Z551" i="5"/>
  <c r="AA551" i="5"/>
  <c r="AB551" i="5"/>
  <c r="AC551" i="5"/>
  <c r="AD551" i="5"/>
  <c r="AE551" i="5"/>
  <c r="AF551" i="5"/>
  <c r="AG551" i="5"/>
  <c r="AH551" i="5"/>
  <c r="F552" i="5"/>
  <c r="G552" i="5"/>
  <c r="H552" i="5"/>
  <c r="I552" i="5"/>
  <c r="J552" i="5"/>
  <c r="K552" i="5"/>
  <c r="L552" i="5"/>
  <c r="M552" i="5"/>
  <c r="N552" i="5"/>
  <c r="O552" i="5"/>
  <c r="P552" i="5"/>
  <c r="Q552" i="5"/>
  <c r="R552" i="5"/>
  <c r="S552" i="5"/>
  <c r="T552" i="5"/>
  <c r="U552" i="5"/>
  <c r="V552" i="5"/>
  <c r="W552" i="5"/>
  <c r="Y552" i="5"/>
  <c r="Z552" i="5"/>
  <c r="AA552" i="5"/>
  <c r="AB552" i="5"/>
  <c r="AC552" i="5"/>
  <c r="AD552" i="5"/>
  <c r="AE552" i="5"/>
  <c r="AF552" i="5"/>
  <c r="AG552" i="5"/>
  <c r="AH552" i="5"/>
  <c r="F553" i="5"/>
  <c r="G553" i="5"/>
  <c r="H553" i="5"/>
  <c r="I553" i="5"/>
  <c r="J553" i="5"/>
  <c r="K553" i="5"/>
  <c r="L553" i="5"/>
  <c r="M553" i="5"/>
  <c r="N553" i="5"/>
  <c r="O553" i="5"/>
  <c r="P553" i="5"/>
  <c r="Q553" i="5"/>
  <c r="R553" i="5"/>
  <c r="S553" i="5"/>
  <c r="T553" i="5"/>
  <c r="U553" i="5"/>
  <c r="V553" i="5"/>
  <c r="W553" i="5"/>
  <c r="Y553" i="5"/>
  <c r="Z553" i="5"/>
  <c r="AA553" i="5"/>
  <c r="AB553" i="5"/>
  <c r="AC553" i="5"/>
  <c r="AD553" i="5"/>
  <c r="AE553" i="5"/>
  <c r="AF553" i="5"/>
  <c r="AG553" i="5"/>
  <c r="AH553" i="5"/>
  <c r="F554" i="5"/>
  <c r="G554" i="5"/>
  <c r="H554" i="5"/>
  <c r="I554" i="5"/>
  <c r="J554" i="5"/>
  <c r="K554" i="5"/>
  <c r="L554" i="5"/>
  <c r="M554" i="5"/>
  <c r="N554" i="5"/>
  <c r="O554" i="5"/>
  <c r="P554" i="5"/>
  <c r="Q554" i="5"/>
  <c r="R554" i="5"/>
  <c r="S554" i="5"/>
  <c r="T554" i="5"/>
  <c r="U554" i="5"/>
  <c r="V554" i="5"/>
  <c r="W554" i="5"/>
  <c r="Y554" i="5"/>
  <c r="Z554" i="5"/>
  <c r="AA554" i="5"/>
  <c r="AB554" i="5"/>
  <c r="AC554" i="5"/>
  <c r="AD554" i="5"/>
  <c r="AE554" i="5"/>
  <c r="AF554" i="5"/>
  <c r="AG554" i="5"/>
  <c r="AH554" i="5"/>
  <c r="F555" i="5"/>
  <c r="G555" i="5"/>
  <c r="H555" i="5"/>
  <c r="I555" i="5"/>
  <c r="J555" i="5"/>
  <c r="K555" i="5"/>
  <c r="L555" i="5"/>
  <c r="M555" i="5"/>
  <c r="N555" i="5"/>
  <c r="O555" i="5"/>
  <c r="P555" i="5"/>
  <c r="Q555" i="5"/>
  <c r="R555" i="5"/>
  <c r="S555" i="5"/>
  <c r="T555" i="5"/>
  <c r="U555" i="5"/>
  <c r="V555" i="5"/>
  <c r="W555" i="5"/>
  <c r="Y555" i="5"/>
  <c r="Z555" i="5"/>
  <c r="AA555" i="5"/>
  <c r="AB555" i="5"/>
  <c r="AC555" i="5"/>
  <c r="AD555" i="5"/>
  <c r="AE555" i="5"/>
  <c r="AF555" i="5"/>
  <c r="AG555" i="5"/>
  <c r="AH555" i="5"/>
  <c r="F556" i="5"/>
  <c r="G556" i="5"/>
  <c r="H556" i="5"/>
  <c r="I556" i="5"/>
  <c r="J556" i="5"/>
  <c r="K556" i="5"/>
  <c r="L556" i="5"/>
  <c r="M556" i="5"/>
  <c r="N556" i="5"/>
  <c r="O556" i="5"/>
  <c r="P556" i="5"/>
  <c r="Q556" i="5"/>
  <c r="R556" i="5"/>
  <c r="S556" i="5"/>
  <c r="T556" i="5"/>
  <c r="U556" i="5"/>
  <c r="V556" i="5"/>
  <c r="W556" i="5"/>
  <c r="Y556" i="5"/>
  <c r="Z556" i="5"/>
  <c r="AA556" i="5"/>
  <c r="AB556" i="5"/>
  <c r="AC556" i="5"/>
  <c r="AD556" i="5"/>
  <c r="AE556" i="5"/>
  <c r="AF556" i="5"/>
  <c r="AG556" i="5"/>
  <c r="AH556" i="5"/>
  <c r="F557" i="5"/>
  <c r="G557" i="5"/>
  <c r="H557" i="5"/>
  <c r="I557" i="5"/>
  <c r="J557" i="5"/>
  <c r="K557" i="5"/>
  <c r="L557" i="5"/>
  <c r="M557" i="5"/>
  <c r="N557" i="5"/>
  <c r="O557" i="5"/>
  <c r="P557" i="5"/>
  <c r="Q557" i="5"/>
  <c r="R557" i="5"/>
  <c r="S557" i="5"/>
  <c r="T557" i="5"/>
  <c r="U557" i="5"/>
  <c r="V557" i="5"/>
  <c r="W557" i="5"/>
  <c r="Y557" i="5"/>
  <c r="Z557" i="5"/>
  <c r="AA557" i="5"/>
  <c r="AB557" i="5"/>
  <c r="AC557" i="5"/>
  <c r="AD557" i="5"/>
  <c r="AE557" i="5"/>
  <c r="AF557" i="5"/>
  <c r="AG557" i="5"/>
  <c r="AH557" i="5"/>
  <c r="F558" i="5"/>
  <c r="G558" i="5"/>
  <c r="H558" i="5"/>
  <c r="I558" i="5"/>
  <c r="J558" i="5"/>
  <c r="K558" i="5"/>
  <c r="L558" i="5"/>
  <c r="M558" i="5"/>
  <c r="N558" i="5"/>
  <c r="O558" i="5"/>
  <c r="P558" i="5"/>
  <c r="Q558" i="5"/>
  <c r="R558" i="5"/>
  <c r="S558" i="5"/>
  <c r="T558" i="5"/>
  <c r="U558" i="5"/>
  <c r="V558" i="5"/>
  <c r="W558" i="5"/>
  <c r="Y558" i="5"/>
  <c r="Z558" i="5"/>
  <c r="AA558" i="5"/>
  <c r="AB558" i="5"/>
  <c r="AC558" i="5"/>
  <c r="AD558" i="5"/>
  <c r="AE558" i="5"/>
  <c r="AF558" i="5"/>
  <c r="AG558" i="5"/>
  <c r="AH558" i="5"/>
  <c r="F559" i="5"/>
  <c r="G559" i="5"/>
  <c r="H559" i="5"/>
  <c r="I559" i="5"/>
  <c r="J559" i="5"/>
  <c r="K559" i="5"/>
  <c r="L559" i="5"/>
  <c r="M559" i="5"/>
  <c r="N559" i="5"/>
  <c r="O559" i="5"/>
  <c r="P559" i="5"/>
  <c r="Q559" i="5"/>
  <c r="R559" i="5"/>
  <c r="S559" i="5"/>
  <c r="T559" i="5"/>
  <c r="U559" i="5"/>
  <c r="V559" i="5"/>
  <c r="W559" i="5"/>
  <c r="Y559" i="5"/>
  <c r="Z559" i="5"/>
  <c r="AA559" i="5"/>
  <c r="AB559" i="5"/>
  <c r="AC559" i="5"/>
  <c r="AD559" i="5"/>
  <c r="AE559" i="5"/>
  <c r="AF559" i="5"/>
  <c r="AG559" i="5"/>
  <c r="AH559" i="5"/>
  <c r="F560" i="5"/>
  <c r="G560" i="5"/>
  <c r="H560" i="5"/>
  <c r="I560" i="5"/>
  <c r="J560" i="5"/>
  <c r="K560" i="5"/>
  <c r="L560" i="5"/>
  <c r="M560" i="5"/>
  <c r="N560" i="5"/>
  <c r="O560" i="5"/>
  <c r="P560" i="5"/>
  <c r="Q560" i="5"/>
  <c r="R560" i="5"/>
  <c r="S560" i="5"/>
  <c r="T560" i="5"/>
  <c r="U560" i="5"/>
  <c r="V560" i="5"/>
  <c r="W560" i="5"/>
  <c r="Y560" i="5"/>
  <c r="Z560" i="5"/>
  <c r="AA560" i="5"/>
  <c r="AB560" i="5"/>
  <c r="AC560" i="5"/>
  <c r="AD560" i="5"/>
  <c r="AE560" i="5"/>
  <c r="AF560" i="5"/>
  <c r="AG560" i="5"/>
  <c r="AH560" i="5"/>
  <c r="F561" i="5"/>
  <c r="G561" i="5"/>
  <c r="H561" i="5"/>
  <c r="I561" i="5"/>
  <c r="J561" i="5"/>
  <c r="K561" i="5"/>
  <c r="L561" i="5"/>
  <c r="M561" i="5"/>
  <c r="N561" i="5"/>
  <c r="O561" i="5"/>
  <c r="P561" i="5"/>
  <c r="Q561" i="5"/>
  <c r="R561" i="5"/>
  <c r="S561" i="5"/>
  <c r="T561" i="5"/>
  <c r="U561" i="5"/>
  <c r="V561" i="5"/>
  <c r="W561" i="5"/>
  <c r="Y561" i="5"/>
  <c r="Z561" i="5"/>
  <c r="AA561" i="5"/>
  <c r="AB561" i="5"/>
  <c r="AC561" i="5"/>
  <c r="AD561" i="5"/>
  <c r="AE561" i="5"/>
  <c r="AF561" i="5"/>
  <c r="AG561" i="5"/>
  <c r="AH561" i="5"/>
  <c r="F562" i="5"/>
  <c r="G562" i="5"/>
  <c r="H562" i="5"/>
  <c r="I562" i="5"/>
  <c r="J562" i="5"/>
  <c r="K562" i="5"/>
  <c r="L562" i="5"/>
  <c r="M562" i="5"/>
  <c r="N562" i="5"/>
  <c r="O562" i="5"/>
  <c r="P562" i="5"/>
  <c r="Q562" i="5"/>
  <c r="R562" i="5"/>
  <c r="S562" i="5"/>
  <c r="T562" i="5"/>
  <c r="U562" i="5"/>
  <c r="V562" i="5"/>
  <c r="W562" i="5"/>
  <c r="Y562" i="5"/>
  <c r="Z562" i="5"/>
  <c r="AA562" i="5"/>
  <c r="AB562" i="5"/>
  <c r="AC562" i="5"/>
  <c r="AD562" i="5"/>
  <c r="AE562" i="5"/>
  <c r="AF562" i="5"/>
  <c r="AG562" i="5"/>
  <c r="AH562" i="5"/>
  <c r="F563" i="5"/>
  <c r="G563" i="5"/>
  <c r="H563" i="5"/>
  <c r="I563" i="5"/>
  <c r="J563" i="5"/>
  <c r="K563" i="5"/>
  <c r="L563" i="5"/>
  <c r="M563" i="5"/>
  <c r="N563" i="5"/>
  <c r="O563" i="5"/>
  <c r="P563" i="5"/>
  <c r="Q563" i="5"/>
  <c r="R563" i="5"/>
  <c r="S563" i="5"/>
  <c r="T563" i="5"/>
  <c r="U563" i="5"/>
  <c r="V563" i="5"/>
  <c r="W563" i="5"/>
  <c r="Y563" i="5"/>
  <c r="Z563" i="5"/>
  <c r="AA563" i="5"/>
  <c r="AB563" i="5"/>
  <c r="AC563" i="5"/>
  <c r="AD563" i="5"/>
  <c r="AE563" i="5"/>
  <c r="AF563" i="5"/>
  <c r="AG563" i="5"/>
  <c r="AH563" i="5"/>
  <c r="F564" i="5"/>
  <c r="G564" i="5"/>
  <c r="H564" i="5"/>
  <c r="I564" i="5"/>
  <c r="J564" i="5"/>
  <c r="K564" i="5"/>
  <c r="L564" i="5"/>
  <c r="M564" i="5"/>
  <c r="N564" i="5"/>
  <c r="O564" i="5"/>
  <c r="P564" i="5"/>
  <c r="Q564" i="5"/>
  <c r="R564" i="5"/>
  <c r="S564" i="5"/>
  <c r="T564" i="5"/>
  <c r="U564" i="5"/>
  <c r="V564" i="5"/>
  <c r="W564" i="5"/>
  <c r="Y564" i="5"/>
  <c r="Z564" i="5"/>
  <c r="AA564" i="5"/>
  <c r="AB564" i="5"/>
  <c r="AC564" i="5"/>
  <c r="AD564" i="5"/>
  <c r="AE564" i="5"/>
  <c r="AF564" i="5"/>
  <c r="AG564" i="5"/>
  <c r="AH564" i="5"/>
  <c r="F565" i="5"/>
  <c r="G565" i="5"/>
  <c r="H565" i="5"/>
  <c r="I565" i="5"/>
  <c r="J565" i="5"/>
  <c r="K565" i="5"/>
  <c r="L565" i="5"/>
  <c r="M565" i="5"/>
  <c r="N565" i="5"/>
  <c r="O565" i="5"/>
  <c r="P565" i="5"/>
  <c r="Q565" i="5"/>
  <c r="R565" i="5"/>
  <c r="S565" i="5"/>
  <c r="T565" i="5"/>
  <c r="U565" i="5"/>
  <c r="V565" i="5"/>
  <c r="W565" i="5"/>
  <c r="Y565" i="5"/>
  <c r="Z565" i="5"/>
  <c r="AA565" i="5"/>
  <c r="AB565" i="5"/>
  <c r="AC565" i="5"/>
  <c r="AD565" i="5"/>
  <c r="AE565" i="5"/>
  <c r="AF565" i="5"/>
  <c r="AG565" i="5"/>
  <c r="AH565" i="5"/>
  <c r="F566" i="5"/>
  <c r="G566" i="5"/>
  <c r="H566" i="5"/>
  <c r="I566" i="5"/>
  <c r="J566" i="5"/>
  <c r="K566" i="5"/>
  <c r="L566" i="5"/>
  <c r="M566" i="5"/>
  <c r="N566" i="5"/>
  <c r="O566" i="5"/>
  <c r="P566" i="5"/>
  <c r="Q566" i="5"/>
  <c r="R566" i="5"/>
  <c r="S566" i="5"/>
  <c r="T566" i="5"/>
  <c r="U566" i="5"/>
  <c r="V566" i="5"/>
  <c r="W566" i="5"/>
  <c r="Y566" i="5"/>
  <c r="Z566" i="5"/>
  <c r="AA566" i="5"/>
  <c r="AB566" i="5"/>
  <c r="AC566" i="5"/>
  <c r="AD566" i="5"/>
  <c r="AE566" i="5"/>
  <c r="AF566" i="5"/>
  <c r="AG566" i="5"/>
  <c r="AH566" i="5"/>
  <c r="F567" i="5"/>
  <c r="G567" i="5"/>
  <c r="H567" i="5"/>
  <c r="I567" i="5"/>
  <c r="J567" i="5"/>
  <c r="K567" i="5"/>
  <c r="L567" i="5"/>
  <c r="M567" i="5"/>
  <c r="N567" i="5"/>
  <c r="O567" i="5"/>
  <c r="P567" i="5"/>
  <c r="Q567" i="5"/>
  <c r="R567" i="5"/>
  <c r="S567" i="5"/>
  <c r="T567" i="5"/>
  <c r="U567" i="5"/>
  <c r="V567" i="5"/>
  <c r="W567" i="5"/>
  <c r="Y567" i="5"/>
  <c r="Z567" i="5"/>
  <c r="AA567" i="5"/>
  <c r="AB567" i="5"/>
  <c r="AC567" i="5"/>
  <c r="AD567" i="5"/>
  <c r="AE567" i="5"/>
  <c r="AF567" i="5"/>
  <c r="AG567" i="5"/>
  <c r="AH567" i="5"/>
  <c r="F568" i="5"/>
  <c r="G568" i="5"/>
  <c r="H568" i="5"/>
  <c r="I568" i="5"/>
  <c r="J568" i="5"/>
  <c r="K568" i="5"/>
  <c r="L568" i="5"/>
  <c r="M568" i="5"/>
  <c r="N568" i="5"/>
  <c r="O568" i="5"/>
  <c r="P568" i="5"/>
  <c r="Q568" i="5"/>
  <c r="R568" i="5"/>
  <c r="S568" i="5"/>
  <c r="T568" i="5"/>
  <c r="U568" i="5"/>
  <c r="V568" i="5"/>
  <c r="W568" i="5"/>
  <c r="Y568" i="5"/>
  <c r="Z568" i="5"/>
  <c r="AA568" i="5"/>
  <c r="AB568" i="5"/>
  <c r="AC568" i="5"/>
  <c r="AD568" i="5"/>
  <c r="AE568" i="5"/>
  <c r="AF568" i="5"/>
  <c r="AG568" i="5"/>
  <c r="AH568" i="5"/>
  <c r="F569" i="5"/>
  <c r="G569" i="5"/>
  <c r="H569" i="5"/>
  <c r="I569" i="5"/>
  <c r="J569" i="5"/>
  <c r="K569" i="5"/>
  <c r="L569" i="5"/>
  <c r="M569" i="5"/>
  <c r="N569" i="5"/>
  <c r="O569" i="5"/>
  <c r="P569" i="5"/>
  <c r="Q569" i="5"/>
  <c r="R569" i="5"/>
  <c r="S569" i="5"/>
  <c r="T569" i="5"/>
  <c r="U569" i="5"/>
  <c r="V569" i="5"/>
  <c r="W569" i="5"/>
  <c r="Y569" i="5"/>
  <c r="Z569" i="5"/>
  <c r="AA569" i="5"/>
  <c r="AB569" i="5"/>
  <c r="AC569" i="5"/>
  <c r="AD569" i="5"/>
  <c r="AE569" i="5"/>
  <c r="AF569" i="5"/>
  <c r="AG569" i="5"/>
  <c r="AH569" i="5"/>
  <c r="F570" i="5"/>
  <c r="G570" i="5"/>
  <c r="H570" i="5"/>
  <c r="I570" i="5"/>
  <c r="J570" i="5"/>
  <c r="K570" i="5"/>
  <c r="L570" i="5"/>
  <c r="M570" i="5"/>
  <c r="N570" i="5"/>
  <c r="O570" i="5"/>
  <c r="P570" i="5"/>
  <c r="Q570" i="5"/>
  <c r="R570" i="5"/>
  <c r="S570" i="5"/>
  <c r="T570" i="5"/>
  <c r="U570" i="5"/>
  <c r="V570" i="5"/>
  <c r="W570" i="5"/>
  <c r="Y570" i="5"/>
  <c r="Z570" i="5"/>
  <c r="AA570" i="5"/>
  <c r="AB570" i="5"/>
  <c r="AC570" i="5"/>
  <c r="AD570" i="5"/>
  <c r="AE570" i="5"/>
  <c r="AF570" i="5"/>
  <c r="AG570" i="5"/>
  <c r="AH570" i="5"/>
  <c r="F571" i="5"/>
  <c r="G571" i="5"/>
  <c r="H571" i="5"/>
  <c r="I571" i="5"/>
  <c r="J571" i="5"/>
  <c r="K571" i="5"/>
  <c r="L571" i="5"/>
  <c r="M571" i="5"/>
  <c r="N571" i="5"/>
  <c r="O571" i="5"/>
  <c r="P571" i="5"/>
  <c r="Q571" i="5"/>
  <c r="R571" i="5"/>
  <c r="S571" i="5"/>
  <c r="T571" i="5"/>
  <c r="U571" i="5"/>
  <c r="V571" i="5"/>
  <c r="W571" i="5"/>
  <c r="Y571" i="5"/>
  <c r="Z571" i="5"/>
  <c r="AA571" i="5"/>
  <c r="AB571" i="5"/>
  <c r="AC571" i="5"/>
  <c r="AD571" i="5"/>
  <c r="AE571" i="5"/>
  <c r="AF571" i="5"/>
  <c r="AG571" i="5"/>
  <c r="AH571" i="5"/>
  <c r="F572" i="5"/>
  <c r="G572" i="5"/>
  <c r="H572" i="5"/>
  <c r="I572" i="5"/>
  <c r="J572" i="5"/>
  <c r="K572" i="5"/>
  <c r="L572" i="5"/>
  <c r="M572" i="5"/>
  <c r="N572" i="5"/>
  <c r="O572" i="5"/>
  <c r="P572" i="5"/>
  <c r="Q572" i="5"/>
  <c r="R572" i="5"/>
  <c r="S572" i="5"/>
  <c r="T572" i="5"/>
  <c r="U572" i="5"/>
  <c r="V572" i="5"/>
  <c r="W572" i="5"/>
  <c r="Y572" i="5"/>
  <c r="Z572" i="5"/>
  <c r="AA572" i="5"/>
  <c r="AB572" i="5"/>
  <c r="AC572" i="5"/>
  <c r="AD572" i="5"/>
  <c r="AE572" i="5"/>
  <c r="AF572" i="5"/>
  <c r="AG572" i="5"/>
  <c r="AH572" i="5"/>
  <c r="F573" i="5"/>
  <c r="G573" i="5"/>
  <c r="H573" i="5"/>
  <c r="I573" i="5"/>
  <c r="J573" i="5"/>
  <c r="K573" i="5"/>
  <c r="L573" i="5"/>
  <c r="M573" i="5"/>
  <c r="N573" i="5"/>
  <c r="O573" i="5"/>
  <c r="P573" i="5"/>
  <c r="Q573" i="5"/>
  <c r="R573" i="5"/>
  <c r="S573" i="5"/>
  <c r="T573" i="5"/>
  <c r="U573" i="5"/>
  <c r="V573" i="5"/>
  <c r="W573" i="5"/>
  <c r="Y573" i="5"/>
  <c r="Z573" i="5"/>
  <c r="AA573" i="5"/>
  <c r="AB573" i="5"/>
  <c r="AC573" i="5"/>
  <c r="AD573" i="5"/>
  <c r="AE573" i="5"/>
  <c r="AF573" i="5"/>
  <c r="AG573" i="5"/>
  <c r="AH573" i="5"/>
  <c r="F574" i="5"/>
  <c r="G574" i="5"/>
  <c r="H574" i="5"/>
  <c r="I574" i="5"/>
  <c r="J574" i="5"/>
  <c r="K574" i="5"/>
  <c r="L574" i="5"/>
  <c r="M574" i="5"/>
  <c r="N574" i="5"/>
  <c r="O574" i="5"/>
  <c r="P574" i="5"/>
  <c r="Q574" i="5"/>
  <c r="R574" i="5"/>
  <c r="S574" i="5"/>
  <c r="T574" i="5"/>
  <c r="U574" i="5"/>
  <c r="V574" i="5"/>
  <c r="W574" i="5"/>
  <c r="Y574" i="5"/>
  <c r="Z574" i="5"/>
  <c r="AA574" i="5"/>
  <c r="AB574" i="5"/>
  <c r="AC574" i="5"/>
  <c r="AD574" i="5"/>
  <c r="AE574" i="5"/>
  <c r="AF574" i="5"/>
  <c r="AG574" i="5"/>
  <c r="AH574" i="5"/>
  <c r="F575" i="5"/>
  <c r="G575" i="5"/>
  <c r="H575" i="5"/>
  <c r="I575" i="5"/>
  <c r="J575" i="5"/>
  <c r="K575" i="5"/>
  <c r="L575" i="5"/>
  <c r="M575" i="5"/>
  <c r="N575" i="5"/>
  <c r="O575" i="5"/>
  <c r="P575" i="5"/>
  <c r="Q575" i="5"/>
  <c r="R575" i="5"/>
  <c r="S575" i="5"/>
  <c r="T575" i="5"/>
  <c r="U575" i="5"/>
  <c r="V575" i="5"/>
  <c r="W575" i="5"/>
  <c r="Y575" i="5"/>
  <c r="Z575" i="5"/>
  <c r="AA575" i="5"/>
  <c r="AB575" i="5"/>
  <c r="AC575" i="5"/>
  <c r="AD575" i="5"/>
  <c r="AE575" i="5"/>
  <c r="AF575" i="5"/>
  <c r="AG575" i="5"/>
  <c r="AH575" i="5"/>
  <c r="F576" i="5"/>
  <c r="G576" i="5"/>
  <c r="H576" i="5"/>
  <c r="I576" i="5"/>
  <c r="J576" i="5"/>
  <c r="K576" i="5"/>
  <c r="L576" i="5"/>
  <c r="M576" i="5"/>
  <c r="N576" i="5"/>
  <c r="O576" i="5"/>
  <c r="P576" i="5"/>
  <c r="Q576" i="5"/>
  <c r="R576" i="5"/>
  <c r="S576" i="5"/>
  <c r="T576" i="5"/>
  <c r="U576" i="5"/>
  <c r="V576" i="5"/>
  <c r="W576" i="5"/>
  <c r="Y576" i="5"/>
  <c r="Z576" i="5"/>
  <c r="AA576" i="5"/>
  <c r="AB576" i="5"/>
  <c r="AC576" i="5"/>
  <c r="AD576" i="5"/>
  <c r="AE576" i="5"/>
  <c r="AF576" i="5"/>
  <c r="AG576" i="5"/>
  <c r="AH576" i="5"/>
  <c r="F577" i="5"/>
  <c r="G577" i="5"/>
  <c r="H577" i="5"/>
  <c r="I577" i="5"/>
  <c r="J577" i="5"/>
  <c r="K577" i="5"/>
  <c r="L577" i="5"/>
  <c r="M577" i="5"/>
  <c r="N577" i="5"/>
  <c r="O577" i="5"/>
  <c r="P577" i="5"/>
  <c r="Q577" i="5"/>
  <c r="R577" i="5"/>
  <c r="S577" i="5"/>
  <c r="T577" i="5"/>
  <c r="U577" i="5"/>
  <c r="V577" i="5"/>
  <c r="W577" i="5"/>
  <c r="Y577" i="5"/>
  <c r="Z577" i="5"/>
  <c r="AA577" i="5"/>
  <c r="AB577" i="5"/>
  <c r="AC577" i="5"/>
  <c r="AD577" i="5"/>
  <c r="AE577" i="5"/>
  <c r="AF577" i="5"/>
  <c r="AG577" i="5"/>
  <c r="AH577" i="5"/>
  <c r="F578" i="5"/>
  <c r="G578" i="5"/>
  <c r="H578" i="5"/>
  <c r="I578" i="5"/>
  <c r="J578" i="5"/>
  <c r="K578" i="5"/>
  <c r="L578" i="5"/>
  <c r="M578" i="5"/>
  <c r="N578" i="5"/>
  <c r="O578" i="5"/>
  <c r="P578" i="5"/>
  <c r="Q578" i="5"/>
  <c r="R578" i="5"/>
  <c r="S578" i="5"/>
  <c r="T578" i="5"/>
  <c r="U578" i="5"/>
  <c r="V578" i="5"/>
  <c r="W578" i="5"/>
  <c r="Y578" i="5"/>
  <c r="Z578" i="5"/>
  <c r="AA578" i="5"/>
  <c r="AB578" i="5"/>
  <c r="AC578" i="5"/>
  <c r="AD578" i="5"/>
  <c r="AE578" i="5"/>
  <c r="AF578" i="5"/>
  <c r="AG578" i="5"/>
  <c r="AH578" i="5"/>
  <c r="F579" i="5"/>
  <c r="G579" i="5"/>
  <c r="H579" i="5"/>
  <c r="I579" i="5"/>
  <c r="J579" i="5"/>
  <c r="K579" i="5"/>
  <c r="L579" i="5"/>
  <c r="M579" i="5"/>
  <c r="N579" i="5"/>
  <c r="O579" i="5"/>
  <c r="P579" i="5"/>
  <c r="Q579" i="5"/>
  <c r="R579" i="5"/>
  <c r="S579" i="5"/>
  <c r="T579" i="5"/>
  <c r="U579" i="5"/>
  <c r="V579" i="5"/>
  <c r="W579" i="5"/>
  <c r="Y579" i="5"/>
  <c r="Z579" i="5"/>
  <c r="AA579" i="5"/>
  <c r="AB579" i="5"/>
  <c r="AC579" i="5"/>
  <c r="AD579" i="5"/>
  <c r="AE579" i="5"/>
  <c r="AF579" i="5"/>
  <c r="AG579" i="5"/>
  <c r="AH579" i="5"/>
  <c r="F580" i="5"/>
  <c r="G580" i="5"/>
  <c r="H580" i="5"/>
  <c r="I580" i="5"/>
  <c r="J580" i="5"/>
  <c r="K580" i="5"/>
  <c r="L580" i="5"/>
  <c r="M580" i="5"/>
  <c r="N580" i="5"/>
  <c r="O580" i="5"/>
  <c r="P580" i="5"/>
  <c r="Q580" i="5"/>
  <c r="R580" i="5"/>
  <c r="S580" i="5"/>
  <c r="T580" i="5"/>
  <c r="U580" i="5"/>
  <c r="V580" i="5"/>
  <c r="W580" i="5"/>
  <c r="Y580" i="5"/>
  <c r="Z580" i="5"/>
  <c r="AA580" i="5"/>
  <c r="AB580" i="5"/>
  <c r="AC580" i="5"/>
  <c r="AD580" i="5"/>
  <c r="AE580" i="5"/>
  <c r="AF580" i="5"/>
  <c r="AG580" i="5"/>
  <c r="AH580" i="5"/>
  <c r="F581" i="5"/>
  <c r="G581" i="5"/>
  <c r="H581" i="5"/>
  <c r="I581" i="5"/>
  <c r="J581" i="5"/>
  <c r="K581" i="5"/>
  <c r="L581" i="5"/>
  <c r="M581" i="5"/>
  <c r="N581" i="5"/>
  <c r="O581" i="5"/>
  <c r="P581" i="5"/>
  <c r="Q581" i="5"/>
  <c r="R581" i="5"/>
  <c r="S581" i="5"/>
  <c r="T581" i="5"/>
  <c r="U581" i="5"/>
  <c r="V581" i="5"/>
  <c r="W581" i="5"/>
  <c r="Y581" i="5"/>
  <c r="Z581" i="5"/>
  <c r="AA581" i="5"/>
  <c r="AB581" i="5"/>
  <c r="AC581" i="5"/>
  <c r="AD581" i="5"/>
  <c r="AE581" i="5"/>
  <c r="AF581" i="5"/>
  <c r="AG581" i="5"/>
  <c r="AH581" i="5"/>
  <c r="F582" i="5"/>
  <c r="G582" i="5"/>
  <c r="H582" i="5"/>
  <c r="I582" i="5"/>
  <c r="J582" i="5"/>
  <c r="K582" i="5"/>
  <c r="L582" i="5"/>
  <c r="M582" i="5"/>
  <c r="N582" i="5"/>
  <c r="O582" i="5"/>
  <c r="P582" i="5"/>
  <c r="Q582" i="5"/>
  <c r="R582" i="5"/>
  <c r="S582" i="5"/>
  <c r="T582" i="5"/>
  <c r="U582" i="5"/>
  <c r="V582" i="5"/>
  <c r="W582" i="5"/>
  <c r="Y582" i="5"/>
  <c r="Z582" i="5"/>
  <c r="AA582" i="5"/>
  <c r="AB582" i="5"/>
  <c r="AC582" i="5"/>
  <c r="AD582" i="5"/>
  <c r="AE582" i="5"/>
  <c r="AF582" i="5"/>
  <c r="AG582" i="5"/>
  <c r="AH582" i="5"/>
  <c r="F583" i="5"/>
  <c r="G583" i="5"/>
  <c r="H583" i="5"/>
  <c r="I583" i="5"/>
  <c r="J583" i="5"/>
  <c r="K583" i="5"/>
  <c r="L583" i="5"/>
  <c r="M583" i="5"/>
  <c r="N583" i="5"/>
  <c r="O583" i="5"/>
  <c r="P583" i="5"/>
  <c r="Q583" i="5"/>
  <c r="R583" i="5"/>
  <c r="S583" i="5"/>
  <c r="T583" i="5"/>
  <c r="U583" i="5"/>
  <c r="V583" i="5"/>
  <c r="W583" i="5"/>
  <c r="Y583" i="5"/>
  <c r="Z583" i="5"/>
  <c r="AA583" i="5"/>
  <c r="AB583" i="5"/>
  <c r="AC583" i="5"/>
  <c r="AD583" i="5"/>
  <c r="AE583" i="5"/>
  <c r="AF583" i="5"/>
  <c r="AG583" i="5"/>
  <c r="AH583" i="5"/>
  <c r="F584" i="5"/>
  <c r="G584" i="5"/>
  <c r="H584" i="5"/>
  <c r="I584" i="5"/>
  <c r="J584" i="5"/>
  <c r="K584" i="5"/>
  <c r="L584" i="5"/>
  <c r="M584" i="5"/>
  <c r="N584" i="5"/>
  <c r="O584" i="5"/>
  <c r="P584" i="5"/>
  <c r="Q584" i="5"/>
  <c r="R584" i="5"/>
  <c r="S584" i="5"/>
  <c r="T584" i="5"/>
  <c r="U584" i="5"/>
  <c r="V584" i="5"/>
  <c r="W584" i="5"/>
  <c r="Y584" i="5"/>
  <c r="Z584" i="5"/>
  <c r="AA584" i="5"/>
  <c r="AB584" i="5"/>
  <c r="AC584" i="5"/>
  <c r="AD584" i="5"/>
  <c r="AE584" i="5"/>
  <c r="AF584" i="5"/>
  <c r="AG584" i="5"/>
  <c r="AH584" i="5"/>
  <c r="F585" i="5"/>
  <c r="G585" i="5"/>
  <c r="H585" i="5"/>
  <c r="I585" i="5"/>
  <c r="J585" i="5"/>
  <c r="K585" i="5"/>
  <c r="L585" i="5"/>
  <c r="M585" i="5"/>
  <c r="N585" i="5"/>
  <c r="O585" i="5"/>
  <c r="P585" i="5"/>
  <c r="Q585" i="5"/>
  <c r="R585" i="5"/>
  <c r="S585" i="5"/>
  <c r="T585" i="5"/>
  <c r="U585" i="5"/>
  <c r="V585" i="5"/>
  <c r="W585" i="5"/>
  <c r="Y585" i="5"/>
  <c r="Z585" i="5"/>
  <c r="AA585" i="5"/>
  <c r="AB585" i="5"/>
  <c r="AC585" i="5"/>
  <c r="AD585" i="5"/>
  <c r="AE585" i="5"/>
  <c r="AF585" i="5"/>
  <c r="AG585" i="5"/>
  <c r="AH585" i="5"/>
  <c r="F586" i="5"/>
  <c r="G586" i="5"/>
  <c r="H586" i="5"/>
  <c r="I586" i="5"/>
  <c r="J586" i="5"/>
  <c r="K586" i="5"/>
  <c r="L586" i="5"/>
  <c r="M586" i="5"/>
  <c r="N586" i="5"/>
  <c r="O586" i="5"/>
  <c r="P586" i="5"/>
  <c r="Q586" i="5"/>
  <c r="R586" i="5"/>
  <c r="S586" i="5"/>
  <c r="T586" i="5"/>
  <c r="U586" i="5"/>
  <c r="V586" i="5"/>
  <c r="W586" i="5"/>
  <c r="Y586" i="5"/>
  <c r="Z586" i="5"/>
  <c r="AA586" i="5"/>
  <c r="AB586" i="5"/>
  <c r="AC586" i="5"/>
  <c r="AD586" i="5"/>
  <c r="AE586" i="5"/>
  <c r="AF586" i="5"/>
  <c r="AG586" i="5"/>
  <c r="AH586" i="5"/>
  <c r="F587" i="5"/>
  <c r="G587" i="5"/>
  <c r="H587" i="5"/>
  <c r="I587" i="5"/>
  <c r="J587" i="5"/>
  <c r="K587" i="5"/>
  <c r="L587" i="5"/>
  <c r="M587" i="5"/>
  <c r="N587" i="5"/>
  <c r="O587" i="5"/>
  <c r="P587" i="5"/>
  <c r="Q587" i="5"/>
  <c r="R587" i="5"/>
  <c r="S587" i="5"/>
  <c r="T587" i="5"/>
  <c r="U587" i="5"/>
  <c r="V587" i="5"/>
  <c r="W587" i="5"/>
  <c r="Y587" i="5"/>
  <c r="Z587" i="5"/>
  <c r="AA587" i="5"/>
  <c r="AB587" i="5"/>
  <c r="AC587" i="5"/>
  <c r="AD587" i="5"/>
  <c r="AE587" i="5"/>
  <c r="AF587" i="5"/>
  <c r="AG587" i="5"/>
  <c r="AH587" i="5"/>
  <c r="F588" i="5"/>
  <c r="G588" i="5"/>
  <c r="H588" i="5"/>
  <c r="I588" i="5"/>
  <c r="J588" i="5"/>
  <c r="K588" i="5"/>
  <c r="L588" i="5"/>
  <c r="M588" i="5"/>
  <c r="N588" i="5"/>
  <c r="O588" i="5"/>
  <c r="P588" i="5"/>
  <c r="Q588" i="5"/>
  <c r="R588" i="5"/>
  <c r="S588" i="5"/>
  <c r="T588" i="5"/>
  <c r="U588" i="5"/>
  <c r="V588" i="5"/>
  <c r="W588" i="5"/>
  <c r="Y588" i="5"/>
  <c r="Z588" i="5"/>
  <c r="AA588" i="5"/>
  <c r="AB588" i="5"/>
  <c r="AC588" i="5"/>
  <c r="AD588" i="5"/>
  <c r="AE588" i="5"/>
  <c r="AF588" i="5"/>
  <c r="AG588" i="5"/>
  <c r="AH588" i="5"/>
  <c r="F589" i="5"/>
  <c r="G589" i="5"/>
  <c r="H589" i="5"/>
  <c r="I589" i="5"/>
  <c r="J589" i="5"/>
  <c r="K589" i="5"/>
  <c r="L589" i="5"/>
  <c r="M589" i="5"/>
  <c r="N589" i="5"/>
  <c r="O589" i="5"/>
  <c r="P589" i="5"/>
  <c r="Q589" i="5"/>
  <c r="R589" i="5"/>
  <c r="S589" i="5"/>
  <c r="T589" i="5"/>
  <c r="U589" i="5"/>
  <c r="V589" i="5"/>
  <c r="W589" i="5"/>
  <c r="Y589" i="5"/>
  <c r="Z589" i="5"/>
  <c r="AA589" i="5"/>
  <c r="AB589" i="5"/>
  <c r="AC589" i="5"/>
  <c r="AD589" i="5"/>
  <c r="AE589" i="5"/>
  <c r="AF589" i="5"/>
  <c r="AG589" i="5"/>
  <c r="AH589" i="5"/>
  <c r="F590" i="5"/>
  <c r="G590" i="5"/>
  <c r="H590" i="5"/>
  <c r="I590" i="5"/>
  <c r="J590" i="5"/>
  <c r="K590" i="5"/>
  <c r="L590" i="5"/>
  <c r="M590" i="5"/>
  <c r="N590" i="5"/>
  <c r="O590" i="5"/>
  <c r="P590" i="5"/>
  <c r="Q590" i="5"/>
  <c r="R590" i="5"/>
  <c r="S590" i="5"/>
  <c r="T590" i="5"/>
  <c r="U590" i="5"/>
  <c r="V590" i="5"/>
  <c r="W590" i="5"/>
  <c r="Y590" i="5"/>
  <c r="Z590" i="5"/>
  <c r="AA590" i="5"/>
  <c r="AB590" i="5"/>
  <c r="AC590" i="5"/>
  <c r="AD590" i="5"/>
  <c r="AE590" i="5"/>
  <c r="AF590" i="5"/>
  <c r="AG590" i="5"/>
  <c r="AH590" i="5"/>
  <c r="F591" i="5"/>
  <c r="G591" i="5"/>
  <c r="H591" i="5"/>
  <c r="I591" i="5"/>
  <c r="J591" i="5"/>
  <c r="K591" i="5"/>
  <c r="L591" i="5"/>
  <c r="M591" i="5"/>
  <c r="N591" i="5"/>
  <c r="O591" i="5"/>
  <c r="P591" i="5"/>
  <c r="Q591" i="5"/>
  <c r="R591" i="5"/>
  <c r="S591" i="5"/>
  <c r="T591" i="5"/>
  <c r="U591" i="5"/>
  <c r="V591" i="5"/>
  <c r="W591" i="5"/>
  <c r="Y591" i="5"/>
  <c r="Z591" i="5"/>
  <c r="AA591" i="5"/>
  <c r="AB591" i="5"/>
  <c r="AC591" i="5"/>
  <c r="AD591" i="5"/>
  <c r="AE591" i="5"/>
  <c r="AF591" i="5"/>
  <c r="AG591" i="5"/>
  <c r="AH591" i="5"/>
  <c r="F592" i="5"/>
  <c r="G592" i="5"/>
  <c r="H592" i="5"/>
  <c r="I592" i="5"/>
  <c r="J592" i="5"/>
  <c r="K592" i="5"/>
  <c r="L592" i="5"/>
  <c r="M592" i="5"/>
  <c r="N592" i="5"/>
  <c r="O592" i="5"/>
  <c r="P592" i="5"/>
  <c r="Q592" i="5"/>
  <c r="R592" i="5"/>
  <c r="S592" i="5"/>
  <c r="T592" i="5"/>
  <c r="U592" i="5"/>
  <c r="V592" i="5"/>
  <c r="W592" i="5"/>
  <c r="Y592" i="5"/>
  <c r="Z592" i="5"/>
  <c r="AA592" i="5"/>
  <c r="AB592" i="5"/>
  <c r="AC592" i="5"/>
  <c r="AD592" i="5"/>
  <c r="AE592" i="5"/>
  <c r="AF592" i="5"/>
  <c r="AG592" i="5"/>
  <c r="AH592" i="5"/>
  <c r="F593" i="5"/>
  <c r="G593" i="5"/>
  <c r="H593" i="5"/>
  <c r="I593" i="5"/>
  <c r="J593" i="5"/>
  <c r="K593" i="5"/>
  <c r="L593" i="5"/>
  <c r="M593" i="5"/>
  <c r="N593" i="5"/>
  <c r="O593" i="5"/>
  <c r="P593" i="5"/>
  <c r="Q593" i="5"/>
  <c r="R593" i="5"/>
  <c r="S593" i="5"/>
  <c r="T593" i="5"/>
  <c r="U593" i="5"/>
  <c r="V593" i="5"/>
  <c r="W593" i="5"/>
  <c r="Y593" i="5"/>
  <c r="Z593" i="5"/>
  <c r="AA593" i="5"/>
  <c r="AB593" i="5"/>
  <c r="AC593" i="5"/>
  <c r="AD593" i="5"/>
  <c r="AE593" i="5"/>
  <c r="AF593" i="5"/>
  <c r="AG593" i="5"/>
  <c r="AH593" i="5"/>
  <c r="F594" i="5"/>
  <c r="G594" i="5"/>
  <c r="H594" i="5"/>
  <c r="I594" i="5"/>
  <c r="J594" i="5"/>
  <c r="K594" i="5"/>
  <c r="L594" i="5"/>
  <c r="M594" i="5"/>
  <c r="N594" i="5"/>
  <c r="O594" i="5"/>
  <c r="P594" i="5"/>
  <c r="Q594" i="5"/>
  <c r="R594" i="5"/>
  <c r="S594" i="5"/>
  <c r="T594" i="5"/>
  <c r="U594" i="5"/>
  <c r="V594" i="5"/>
  <c r="W594" i="5"/>
  <c r="Y594" i="5"/>
  <c r="Z594" i="5"/>
  <c r="AA594" i="5"/>
  <c r="AB594" i="5"/>
  <c r="AC594" i="5"/>
  <c r="AD594" i="5"/>
  <c r="AE594" i="5"/>
  <c r="AF594" i="5"/>
  <c r="AG594" i="5"/>
  <c r="AH594" i="5"/>
  <c r="F595" i="5"/>
  <c r="G595" i="5"/>
  <c r="H595" i="5"/>
  <c r="I595" i="5"/>
  <c r="J595" i="5"/>
  <c r="K595" i="5"/>
  <c r="L595" i="5"/>
  <c r="M595" i="5"/>
  <c r="N595" i="5"/>
  <c r="O595" i="5"/>
  <c r="P595" i="5"/>
  <c r="Q595" i="5"/>
  <c r="R595" i="5"/>
  <c r="S595" i="5"/>
  <c r="T595" i="5"/>
  <c r="U595" i="5"/>
  <c r="V595" i="5"/>
  <c r="W595" i="5"/>
  <c r="Y595" i="5"/>
  <c r="Z595" i="5"/>
  <c r="AA595" i="5"/>
  <c r="AB595" i="5"/>
  <c r="AC595" i="5"/>
  <c r="AD595" i="5"/>
  <c r="AE595" i="5"/>
  <c r="AF595" i="5"/>
  <c r="AG595" i="5"/>
  <c r="AH595" i="5"/>
  <c r="F596" i="5"/>
  <c r="G596" i="5"/>
  <c r="H596" i="5"/>
  <c r="I596" i="5"/>
  <c r="J596" i="5"/>
  <c r="K596" i="5"/>
  <c r="L596" i="5"/>
  <c r="M596" i="5"/>
  <c r="N596" i="5"/>
  <c r="O596" i="5"/>
  <c r="P596" i="5"/>
  <c r="Q596" i="5"/>
  <c r="R596" i="5"/>
  <c r="S596" i="5"/>
  <c r="T596" i="5"/>
  <c r="U596" i="5"/>
  <c r="V596" i="5"/>
  <c r="W596" i="5"/>
  <c r="Y596" i="5"/>
  <c r="Z596" i="5"/>
  <c r="AA596" i="5"/>
  <c r="AB596" i="5"/>
  <c r="AC596" i="5"/>
  <c r="AD596" i="5"/>
  <c r="AE596" i="5"/>
  <c r="AF596" i="5"/>
  <c r="AG596" i="5"/>
  <c r="AH596" i="5"/>
  <c r="F597" i="5"/>
  <c r="G597" i="5"/>
  <c r="H597" i="5"/>
  <c r="I597" i="5"/>
  <c r="J597" i="5"/>
  <c r="K597" i="5"/>
  <c r="L597" i="5"/>
  <c r="M597" i="5"/>
  <c r="N597" i="5"/>
  <c r="O597" i="5"/>
  <c r="P597" i="5"/>
  <c r="Q597" i="5"/>
  <c r="R597" i="5"/>
  <c r="S597" i="5"/>
  <c r="T597" i="5"/>
  <c r="U597" i="5"/>
  <c r="V597" i="5"/>
  <c r="W597" i="5"/>
  <c r="Y597" i="5"/>
  <c r="Z597" i="5"/>
  <c r="AA597" i="5"/>
  <c r="AB597" i="5"/>
  <c r="AC597" i="5"/>
  <c r="AD597" i="5"/>
  <c r="AE597" i="5"/>
  <c r="AF597" i="5"/>
  <c r="AG597" i="5"/>
  <c r="AH597" i="5"/>
  <c r="F598" i="5"/>
  <c r="G598" i="5"/>
  <c r="H598" i="5"/>
  <c r="I598" i="5"/>
  <c r="J598" i="5"/>
  <c r="K598" i="5"/>
  <c r="L598" i="5"/>
  <c r="M598" i="5"/>
  <c r="N598" i="5"/>
  <c r="O598" i="5"/>
  <c r="P598" i="5"/>
  <c r="Q598" i="5"/>
  <c r="R598" i="5"/>
  <c r="S598" i="5"/>
  <c r="T598" i="5"/>
  <c r="U598" i="5"/>
  <c r="V598" i="5"/>
  <c r="W598" i="5"/>
  <c r="Y598" i="5"/>
  <c r="Z598" i="5"/>
  <c r="AA598" i="5"/>
  <c r="AB598" i="5"/>
  <c r="AC598" i="5"/>
  <c r="AD598" i="5"/>
  <c r="AE598" i="5"/>
  <c r="AF598" i="5"/>
  <c r="AG598" i="5"/>
  <c r="AH598" i="5"/>
  <c r="F599" i="5"/>
  <c r="G599" i="5"/>
  <c r="H599" i="5"/>
  <c r="I599" i="5"/>
  <c r="J599" i="5"/>
  <c r="K599" i="5"/>
  <c r="L599" i="5"/>
  <c r="M599" i="5"/>
  <c r="N599" i="5"/>
  <c r="O599" i="5"/>
  <c r="P599" i="5"/>
  <c r="Q599" i="5"/>
  <c r="R599" i="5"/>
  <c r="S599" i="5"/>
  <c r="T599" i="5"/>
  <c r="U599" i="5"/>
  <c r="V599" i="5"/>
  <c r="W599" i="5"/>
  <c r="Y599" i="5"/>
  <c r="Z599" i="5"/>
  <c r="AA599" i="5"/>
  <c r="AB599" i="5"/>
  <c r="AC599" i="5"/>
  <c r="AD599" i="5"/>
  <c r="AE599" i="5"/>
  <c r="AF599" i="5"/>
  <c r="AG599" i="5"/>
  <c r="AH599" i="5"/>
  <c r="F600" i="5"/>
  <c r="G600" i="5"/>
  <c r="H600" i="5"/>
  <c r="I600" i="5"/>
  <c r="J600" i="5"/>
  <c r="K600" i="5"/>
  <c r="L600" i="5"/>
  <c r="M600" i="5"/>
  <c r="N600" i="5"/>
  <c r="O600" i="5"/>
  <c r="P600" i="5"/>
  <c r="Q600" i="5"/>
  <c r="R600" i="5"/>
  <c r="S600" i="5"/>
  <c r="T600" i="5"/>
  <c r="U600" i="5"/>
  <c r="V600" i="5"/>
  <c r="W600" i="5"/>
  <c r="Y600" i="5"/>
  <c r="Z600" i="5"/>
  <c r="AA600" i="5"/>
  <c r="AB600" i="5"/>
  <c r="AC600" i="5"/>
  <c r="AD600" i="5"/>
  <c r="AE600" i="5"/>
  <c r="AF600" i="5"/>
  <c r="AG600" i="5"/>
  <c r="AH600" i="5"/>
  <c r="F601" i="5"/>
  <c r="G601" i="5"/>
  <c r="H601" i="5"/>
  <c r="I601" i="5"/>
  <c r="J601" i="5"/>
  <c r="K601" i="5"/>
  <c r="L601" i="5"/>
  <c r="M601" i="5"/>
  <c r="N601" i="5"/>
  <c r="O601" i="5"/>
  <c r="P601" i="5"/>
  <c r="Q601" i="5"/>
  <c r="R601" i="5"/>
  <c r="S601" i="5"/>
  <c r="T601" i="5"/>
  <c r="U601" i="5"/>
  <c r="V601" i="5"/>
  <c r="W601" i="5"/>
  <c r="Y601" i="5"/>
  <c r="Z601" i="5"/>
  <c r="AA601" i="5"/>
  <c r="AB601" i="5"/>
  <c r="AC601" i="5"/>
  <c r="AD601" i="5"/>
  <c r="AE601" i="5"/>
  <c r="AF601" i="5"/>
  <c r="AG601" i="5"/>
  <c r="AH601" i="5"/>
  <c r="F602" i="5"/>
  <c r="G602" i="5"/>
  <c r="H602" i="5"/>
  <c r="I602" i="5"/>
  <c r="J602" i="5"/>
  <c r="K602" i="5"/>
  <c r="L602" i="5"/>
  <c r="M602" i="5"/>
  <c r="N602" i="5"/>
  <c r="O602" i="5"/>
  <c r="P602" i="5"/>
  <c r="Q602" i="5"/>
  <c r="R602" i="5"/>
  <c r="S602" i="5"/>
  <c r="T602" i="5"/>
  <c r="U602" i="5"/>
  <c r="V602" i="5"/>
  <c r="W602" i="5"/>
  <c r="Y602" i="5"/>
  <c r="Z602" i="5"/>
  <c r="AA602" i="5"/>
  <c r="AB602" i="5"/>
  <c r="AC602" i="5"/>
  <c r="AD602" i="5"/>
  <c r="AE602" i="5"/>
  <c r="AF602" i="5"/>
  <c r="AG602" i="5"/>
  <c r="AH602" i="5"/>
  <c r="F603" i="5"/>
  <c r="G603" i="5"/>
  <c r="H603" i="5"/>
  <c r="I603" i="5"/>
  <c r="J603" i="5"/>
  <c r="K603" i="5"/>
  <c r="L603" i="5"/>
  <c r="M603" i="5"/>
  <c r="N603" i="5"/>
  <c r="O603" i="5"/>
  <c r="P603" i="5"/>
  <c r="Q603" i="5"/>
  <c r="R603" i="5"/>
  <c r="S603" i="5"/>
  <c r="T603" i="5"/>
  <c r="U603" i="5"/>
  <c r="V603" i="5"/>
  <c r="W603" i="5"/>
  <c r="Y603" i="5"/>
  <c r="Z603" i="5"/>
  <c r="AA603" i="5"/>
  <c r="AB603" i="5"/>
  <c r="AC603" i="5"/>
  <c r="AD603" i="5"/>
  <c r="AE603" i="5"/>
  <c r="AF603" i="5"/>
  <c r="AG603" i="5"/>
  <c r="AH603" i="5"/>
  <c r="F604" i="5"/>
  <c r="G604" i="5"/>
  <c r="H604" i="5"/>
  <c r="I604" i="5"/>
  <c r="J604" i="5"/>
  <c r="K604" i="5"/>
  <c r="L604" i="5"/>
  <c r="M604" i="5"/>
  <c r="N604" i="5"/>
  <c r="O604" i="5"/>
  <c r="P604" i="5"/>
  <c r="Q604" i="5"/>
  <c r="R604" i="5"/>
  <c r="S604" i="5"/>
  <c r="T604" i="5"/>
  <c r="U604" i="5"/>
  <c r="V604" i="5"/>
  <c r="W604" i="5"/>
  <c r="Y604" i="5"/>
  <c r="Z604" i="5"/>
  <c r="AA604" i="5"/>
  <c r="AB604" i="5"/>
  <c r="AC604" i="5"/>
  <c r="AD604" i="5"/>
  <c r="AE604" i="5"/>
  <c r="AF604" i="5"/>
  <c r="AG604" i="5"/>
  <c r="AH604" i="5"/>
  <c r="F605" i="5"/>
  <c r="G605" i="5"/>
  <c r="H605" i="5"/>
  <c r="I605" i="5"/>
  <c r="J605" i="5"/>
  <c r="K605" i="5"/>
  <c r="L605" i="5"/>
  <c r="M605" i="5"/>
  <c r="N605" i="5"/>
  <c r="O605" i="5"/>
  <c r="P605" i="5"/>
  <c r="Q605" i="5"/>
  <c r="R605" i="5"/>
  <c r="S605" i="5"/>
  <c r="T605" i="5"/>
  <c r="U605" i="5"/>
  <c r="V605" i="5"/>
  <c r="W605" i="5"/>
  <c r="Y605" i="5"/>
  <c r="Z605" i="5"/>
  <c r="AA605" i="5"/>
  <c r="AB605" i="5"/>
  <c r="AC605" i="5"/>
  <c r="AD605" i="5"/>
  <c r="AE605" i="5"/>
  <c r="AF605" i="5"/>
  <c r="AG605" i="5"/>
  <c r="AH605" i="5"/>
  <c r="F606" i="5"/>
  <c r="G606" i="5"/>
  <c r="H606" i="5"/>
  <c r="I606" i="5"/>
  <c r="J606" i="5"/>
  <c r="K606" i="5"/>
  <c r="L606" i="5"/>
  <c r="M606" i="5"/>
  <c r="N606" i="5"/>
  <c r="O606" i="5"/>
  <c r="P606" i="5"/>
  <c r="Q606" i="5"/>
  <c r="R606" i="5"/>
  <c r="S606" i="5"/>
  <c r="T606" i="5"/>
  <c r="U606" i="5"/>
  <c r="V606" i="5"/>
  <c r="W606" i="5"/>
  <c r="Y606" i="5"/>
  <c r="Z606" i="5"/>
  <c r="AA606" i="5"/>
  <c r="AB606" i="5"/>
  <c r="AC606" i="5"/>
  <c r="AD606" i="5"/>
  <c r="AE606" i="5"/>
  <c r="AF606" i="5"/>
  <c r="AG606" i="5"/>
  <c r="AH606" i="5"/>
  <c r="F607" i="5"/>
  <c r="G607" i="5"/>
  <c r="H607" i="5"/>
  <c r="I607" i="5"/>
  <c r="J607" i="5"/>
  <c r="K607" i="5"/>
  <c r="L607" i="5"/>
  <c r="M607" i="5"/>
  <c r="N607" i="5"/>
  <c r="O607" i="5"/>
  <c r="P607" i="5"/>
  <c r="Q607" i="5"/>
  <c r="R607" i="5"/>
  <c r="S607" i="5"/>
  <c r="T607" i="5"/>
  <c r="U607" i="5"/>
  <c r="V607" i="5"/>
  <c r="W607" i="5"/>
  <c r="Y607" i="5"/>
  <c r="Z607" i="5"/>
  <c r="AA607" i="5"/>
  <c r="AB607" i="5"/>
  <c r="AC607" i="5"/>
  <c r="AD607" i="5"/>
  <c r="AE607" i="5"/>
  <c r="AF607" i="5"/>
  <c r="AG607" i="5"/>
  <c r="AH607" i="5"/>
  <c r="F608" i="5"/>
  <c r="G608" i="5"/>
  <c r="H608" i="5"/>
  <c r="I608" i="5"/>
  <c r="J608" i="5"/>
  <c r="K608" i="5"/>
  <c r="L608" i="5"/>
  <c r="M608" i="5"/>
  <c r="N608" i="5"/>
  <c r="O608" i="5"/>
  <c r="P608" i="5"/>
  <c r="Q608" i="5"/>
  <c r="R608" i="5"/>
  <c r="S608" i="5"/>
  <c r="T608" i="5"/>
  <c r="U608" i="5"/>
  <c r="V608" i="5"/>
  <c r="W608" i="5"/>
  <c r="Y608" i="5"/>
  <c r="Z608" i="5"/>
  <c r="AA608" i="5"/>
  <c r="AB608" i="5"/>
  <c r="AC608" i="5"/>
  <c r="AD608" i="5"/>
  <c r="AE608" i="5"/>
  <c r="AF608" i="5"/>
  <c r="AG608" i="5"/>
  <c r="AH608" i="5"/>
  <c r="F609" i="5"/>
  <c r="G609" i="5"/>
  <c r="H609" i="5"/>
  <c r="I609" i="5"/>
  <c r="J609" i="5"/>
  <c r="K609" i="5"/>
  <c r="L609" i="5"/>
  <c r="M609" i="5"/>
  <c r="N609" i="5"/>
  <c r="O609" i="5"/>
  <c r="P609" i="5"/>
  <c r="Q609" i="5"/>
  <c r="R609" i="5"/>
  <c r="S609" i="5"/>
  <c r="T609" i="5"/>
  <c r="U609" i="5"/>
  <c r="V609" i="5"/>
  <c r="W609" i="5"/>
  <c r="Y609" i="5"/>
  <c r="Z609" i="5"/>
  <c r="AA609" i="5"/>
  <c r="AB609" i="5"/>
  <c r="AC609" i="5"/>
  <c r="AD609" i="5"/>
  <c r="AE609" i="5"/>
  <c r="AF609" i="5"/>
  <c r="AG609" i="5"/>
  <c r="AH609" i="5"/>
  <c r="F610" i="5"/>
  <c r="G610" i="5"/>
  <c r="H610" i="5"/>
  <c r="I610" i="5"/>
  <c r="J610" i="5"/>
  <c r="K610" i="5"/>
  <c r="L610" i="5"/>
  <c r="M610" i="5"/>
  <c r="N610" i="5"/>
  <c r="O610" i="5"/>
  <c r="P610" i="5"/>
  <c r="Q610" i="5"/>
  <c r="R610" i="5"/>
  <c r="S610" i="5"/>
  <c r="T610" i="5"/>
  <c r="U610" i="5"/>
  <c r="V610" i="5"/>
  <c r="W610" i="5"/>
  <c r="Y610" i="5"/>
  <c r="Z610" i="5"/>
  <c r="AA610" i="5"/>
  <c r="AB610" i="5"/>
  <c r="AC610" i="5"/>
  <c r="AD610" i="5"/>
  <c r="AE610" i="5"/>
  <c r="AF610" i="5"/>
  <c r="AG610" i="5"/>
  <c r="AH610" i="5"/>
  <c r="F611" i="5"/>
  <c r="G611" i="5"/>
  <c r="H611" i="5"/>
  <c r="I611" i="5"/>
  <c r="J611" i="5"/>
  <c r="K611" i="5"/>
  <c r="L611" i="5"/>
  <c r="M611" i="5"/>
  <c r="N611" i="5"/>
  <c r="O611" i="5"/>
  <c r="P611" i="5"/>
  <c r="Q611" i="5"/>
  <c r="R611" i="5"/>
  <c r="S611" i="5"/>
  <c r="T611" i="5"/>
  <c r="U611" i="5"/>
  <c r="V611" i="5"/>
  <c r="W611" i="5"/>
  <c r="Y611" i="5"/>
  <c r="Z611" i="5"/>
  <c r="AA611" i="5"/>
  <c r="AB611" i="5"/>
  <c r="AC611" i="5"/>
  <c r="AD611" i="5"/>
  <c r="AE611" i="5"/>
  <c r="AF611" i="5"/>
  <c r="AG611" i="5"/>
  <c r="AH611" i="5"/>
  <c r="F612" i="5"/>
  <c r="G612" i="5"/>
  <c r="H612" i="5"/>
  <c r="I612" i="5"/>
  <c r="J612" i="5"/>
  <c r="K612" i="5"/>
  <c r="L612" i="5"/>
  <c r="M612" i="5"/>
  <c r="N612" i="5"/>
  <c r="O612" i="5"/>
  <c r="P612" i="5"/>
  <c r="Q612" i="5"/>
  <c r="R612" i="5"/>
  <c r="S612" i="5"/>
  <c r="T612" i="5"/>
  <c r="U612" i="5"/>
  <c r="V612" i="5"/>
  <c r="W612" i="5"/>
  <c r="Y612" i="5"/>
  <c r="Z612" i="5"/>
  <c r="AA612" i="5"/>
  <c r="AB612" i="5"/>
  <c r="AC612" i="5"/>
  <c r="AD612" i="5"/>
  <c r="AE612" i="5"/>
  <c r="AF612" i="5"/>
  <c r="AG612" i="5"/>
  <c r="AH612" i="5"/>
  <c r="F613" i="5"/>
  <c r="G613" i="5"/>
  <c r="H613" i="5"/>
  <c r="I613" i="5"/>
  <c r="J613" i="5"/>
  <c r="K613" i="5"/>
  <c r="L613" i="5"/>
  <c r="M613" i="5"/>
  <c r="N613" i="5"/>
  <c r="O613" i="5"/>
  <c r="P613" i="5"/>
  <c r="Q613" i="5"/>
  <c r="R613" i="5"/>
  <c r="S613" i="5"/>
  <c r="T613" i="5"/>
  <c r="U613" i="5"/>
  <c r="V613" i="5"/>
  <c r="W613" i="5"/>
  <c r="Y613" i="5"/>
  <c r="Z613" i="5"/>
  <c r="AA613" i="5"/>
  <c r="AB613" i="5"/>
  <c r="AC613" i="5"/>
  <c r="AD613" i="5"/>
  <c r="AE613" i="5"/>
  <c r="AF613" i="5"/>
  <c r="AG613" i="5"/>
  <c r="AH613" i="5"/>
  <c r="F614" i="5"/>
  <c r="G614" i="5"/>
  <c r="H614" i="5"/>
  <c r="I614" i="5"/>
  <c r="J614" i="5"/>
  <c r="K614" i="5"/>
  <c r="L614" i="5"/>
  <c r="M614" i="5"/>
  <c r="N614" i="5"/>
  <c r="O614" i="5"/>
  <c r="P614" i="5"/>
  <c r="Q614" i="5"/>
  <c r="R614" i="5"/>
  <c r="S614" i="5"/>
  <c r="T614" i="5"/>
  <c r="U614" i="5"/>
  <c r="V614" i="5"/>
  <c r="W614" i="5"/>
  <c r="Y614" i="5"/>
  <c r="Z614" i="5"/>
  <c r="AA614" i="5"/>
  <c r="AB614" i="5"/>
  <c r="AC614" i="5"/>
  <c r="AD614" i="5"/>
  <c r="AE614" i="5"/>
  <c r="AF614" i="5"/>
  <c r="AG614" i="5"/>
  <c r="AH614" i="5"/>
  <c r="F615" i="5"/>
  <c r="G615" i="5"/>
  <c r="H615" i="5"/>
  <c r="I615" i="5"/>
  <c r="J615" i="5"/>
  <c r="K615" i="5"/>
  <c r="L615" i="5"/>
  <c r="M615" i="5"/>
  <c r="N615" i="5"/>
  <c r="O615" i="5"/>
  <c r="P615" i="5"/>
  <c r="Q615" i="5"/>
  <c r="R615" i="5"/>
  <c r="S615" i="5"/>
  <c r="T615" i="5"/>
  <c r="U615" i="5"/>
  <c r="V615" i="5"/>
  <c r="W615" i="5"/>
  <c r="Y615" i="5"/>
  <c r="Z615" i="5"/>
  <c r="AA615" i="5"/>
  <c r="AB615" i="5"/>
  <c r="AC615" i="5"/>
  <c r="AD615" i="5"/>
  <c r="AE615" i="5"/>
  <c r="AF615" i="5"/>
  <c r="AG615" i="5"/>
  <c r="AH615" i="5"/>
  <c r="F616" i="5"/>
  <c r="G616" i="5"/>
  <c r="H616" i="5"/>
  <c r="I616" i="5"/>
  <c r="J616" i="5"/>
  <c r="K616" i="5"/>
  <c r="L616" i="5"/>
  <c r="M616" i="5"/>
  <c r="N616" i="5"/>
  <c r="O616" i="5"/>
  <c r="P616" i="5"/>
  <c r="Q616" i="5"/>
  <c r="R616" i="5"/>
  <c r="S616" i="5"/>
  <c r="T616" i="5"/>
  <c r="U616" i="5"/>
  <c r="V616" i="5"/>
  <c r="W616" i="5"/>
  <c r="Y616" i="5"/>
  <c r="Z616" i="5"/>
  <c r="AA616" i="5"/>
  <c r="AB616" i="5"/>
  <c r="AC616" i="5"/>
  <c r="AD616" i="5"/>
  <c r="AE616" i="5"/>
  <c r="AF616" i="5"/>
  <c r="AG616" i="5"/>
  <c r="AH616" i="5"/>
  <c r="F617" i="5"/>
  <c r="G617" i="5"/>
  <c r="H617" i="5"/>
  <c r="I617" i="5"/>
  <c r="J617" i="5"/>
  <c r="K617" i="5"/>
  <c r="L617" i="5"/>
  <c r="M617" i="5"/>
  <c r="N617" i="5"/>
  <c r="O617" i="5"/>
  <c r="P617" i="5"/>
  <c r="Q617" i="5"/>
  <c r="R617" i="5"/>
  <c r="S617" i="5"/>
  <c r="T617" i="5"/>
  <c r="U617" i="5"/>
  <c r="V617" i="5"/>
  <c r="W617" i="5"/>
  <c r="Y617" i="5"/>
  <c r="Z617" i="5"/>
  <c r="AA617" i="5"/>
  <c r="AB617" i="5"/>
  <c r="AC617" i="5"/>
  <c r="AD617" i="5"/>
  <c r="AE617" i="5"/>
  <c r="AF617" i="5"/>
  <c r="AG617" i="5"/>
  <c r="AH617" i="5"/>
  <c r="F618" i="5"/>
  <c r="G618" i="5"/>
  <c r="H618" i="5"/>
  <c r="I618" i="5"/>
  <c r="J618" i="5"/>
  <c r="K618" i="5"/>
  <c r="L618" i="5"/>
  <c r="M618" i="5"/>
  <c r="N618" i="5"/>
  <c r="O618" i="5"/>
  <c r="P618" i="5"/>
  <c r="Q618" i="5"/>
  <c r="R618" i="5"/>
  <c r="S618" i="5"/>
  <c r="T618" i="5"/>
  <c r="U618" i="5"/>
  <c r="V618" i="5"/>
  <c r="W618" i="5"/>
  <c r="Y618" i="5"/>
  <c r="Z618" i="5"/>
  <c r="AA618" i="5"/>
  <c r="AB618" i="5"/>
  <c r="AC618" i="5"/>
  <c r="AD618" i="5"/>
  <c r="AE618" i="5"/>
  <c r="AF618" i="5"/>
  <c r="AG618" i="5"/>
  <c r="AH618" i="5"/>
  <c r="F619" i="5"/>
  <c r="G619" i="5"/>
  <c r="H619" i="5"/>
  <c r="I619" i="5"/>
  <c r="J619" i="5"/>
  <c r="K619" i="5"/>
  <c r="L619" i="5"/>
  <c r="M619" i="5"/>
  <c r="N619" i="5"/>
  <c r="O619" i="5"/>
  <c r="P619" i="5"/>
  <c r="Q619" i="5"/>
  <c r="R619" i="5"/>
  <c r="S619" i="5"/>
  <c r="T619" i="5"/>
  <c r="U619" i="5"/>
  <c r="V619" i="5"/>
  <c r="W619" i="5"/>
  <c r="Y619" i="5"/>
  <c r="Z619" i="5"/>
  <c r="AA619" i="5"/>
  <c r="AB619" i="5"/>
  <c r="AC619" i="5"/>
  <c r="AD619" i="5"/>
  <c r="AE619" i="5"/>
  <c r="AF619" i="5"/>
  <c r="AG619" i="5"/>
  <c r="AH619" i="5"/>
  <c r="F620" i="5"/>
  <c r="G620" i="5"/>
  <c r="H620" i="5"/>
  <c r="I620" i="5"/>
  <c r="J620" i="5"/>
  <c r="K620" i="5"/>
  <c r="L620" i="5"/>
  <c r="M620" i="5"/>
  <c r="N620" i="5"/>
  <c r="O620" i="5"/>
  <c r="P620" i="5"/>
  <c r="Q620" i="5"/>
  <c r="R620" i="5"/>
  <c r="S620" i="5"/>
  <c r="T620" i="5"/>
  <c r="U620" i="5"/>
  <c r="V620" i="5"/>
  <c r="W620" i="5"/>
  <c r="Y620" i="5"/>
  <c r="Z620" i="5"/>
  <c r="AA620" i="5"/>
  <c r="AB620" i="5"/>
  <c r="AC620" i="5"/>
  <c r="AD620" i="5"/>
  <c r="AE620" i="5"/>
  <c r="AF620" i="5"/>
  <c r="AG620" i="5"/>
  <c r="AH620" i="5"/>
  <c r="F621" i="5"/>
  <c r="G621" i="5"/>
  <c r="H621" i="5"/>
  <c r="I621" i="5"/>
  <c r="J621" i="5"/>
  <c r="K621" i="5"/>
  <c r="L621" i="5"/>
  <c r="M621" i="5"/>
  <c r="N621" i="5"/>
  <c r="O621" i="5"/>
  <c r="P621" i="5"/>
  <c r="Q621" i="5"/>
  <c r="R621" i="5"/>
  <c r="S621" i="5"/>
  <c r="T621" i="5"/>
  <c r="U621" i="5"/>
  <c r="V621" i="5"/>
  <c r="W621" i="5"/>
  <c r="Y621" i="5"/>
  <c r="Z621" i="5"/>
  <c r="AA621" i="5"/>
  <c r="AB621" i="5"/>
  <c r="AC621" i="5"/>
  <c r="AD621" i="5"/>
  <c r="AE621" i="5"/>
  <c r="AF621" i="5"/>
  <c r="AG621" i="5"/>
  <c r="AH621" i="5"/>
  <c r="F622" i="5"/>
  <c r="G622" i="5"/>
  <c r="H622" i="5"/>
  <c r="I622" i="5"/>
  <c r="J622" i="5"/>
  <c r="K622" i="5"/>
  <c r="L622" i="5"/>
  <c r="M622" i="5"/>
  <c r="N622" i="5"/>
  <c r="O622" i="5"/>
  <c r="P622" i="5"/>
  <c r="Q622" i="5"/>
  <c r="R622" i="5"/>
  <c r="S622" i="5"/>
  <c r="T622" i="5"/>
  <c r="U622" i="5"/>
  <c r="V622" i="5"/>
  <c r="W622" i="5"/>
  <c r="Y622" i="5"/>
  <c r="Z622" i="5"/>
  <c r="AA622" i="5"/>
  <c r="AB622" i="5"/>
  <c r="AC622" i="5"/>
  <c r="AD622" i="5"/>
  <c r="AE622" i="5"/>
  <c r="AF622" i="5"/>
  <c r="AG622" i="5"/>
  <c r="AH622" i="5"/>
  <c r="F623" i="5"/>
  <c r="G623" i="5"/>
  <c r="H623" i="5"/>
  <c r="I623" i="5"/>
  <c r="J623" i="5"/>
  <c r="K623" i="5"/>
  <c r="L623" i="5"/>
  <c r="M623" i="5"/>
  <c r="N623" i="5"/>
  <c r="O623" i="5"/>
  <c r="P623" i="5"/>
  <c r="Q623" i="5"/>
  <c r="R623" i="5"/>
  <c r="S623" i="5"/>
  <c r="T623" i="5"/>
  <c r="U623" i="5"/>
  <c r="V623" i="5"/>
  <c r="W623" i="5"/>
  <c r="Y623" i="5"/>
  <c r="Z623" i="5"/>
  <c r="AA623" i="5"/>
  <c r="AB623" i="5"/>
  <c r="AC623" i="5"/>
  <c r="AD623" i="5"/>
  <c r="AE623" i="5"/>
  <c r="AF623" i="5"/>
  <c r="AG623" i="5"/>
  <c r="AH623" i="5"/>
  <c r="F624" i="5"/>
  <c r="G624" i="5"/>
  <c r="H624" i="5"/>
  <c r="I624" i="5"/>
  <c r="J624" i="5"/>
  <c r="K624" i="5"/>
  <c r="L624" i="5"/>
  <c r="M624" i="5"/>
  <c r="N624" i="5"/>
  <c r="O624" i="5"/>
  <c r="P624" i="5"/>
  <c r="Q624" i="5"/>
  <c r="R624" i="5"/>
  <c r="S624" i="5"/>
  <c r="T624" i="5"/>
  <c r="U624" i="5"/>
  <c r="V624" i="5"/>
  <c r="W624" i="5"/>
  <c r="Y624" i="5"/>
  <c r="Z624" i="5"/>
  <c r="AA624" i="5"/>
  <c r="AB624" i="5"/>
  <c r="AC624" i="5"/>
  <c r="AD624" i="5"/>
  <c r="AE624" i="5"/>
  <c r="AF624" i="5"/>
  <c r="AG624" i="5"/>
  <c r="AH624" i="5"/>
  <c r="F625" i="5"/>
  <c r="G625" i="5"/>
  <c r="H625" i="5"/>
  <c r="I625" i="5"/>
  <c r="J625" i="5"/>
  <c r="K625" i="5"/>
  <c r="L625" i="5"/>
  <c r="M625" i="5"/>
  <c r="N625" i="5"/>
  <c r="O625" i="5"/>
  <c r="P625" i="5"/>
  <c r="Q625" i="5"/>
  <c r="R625" i="5"/>
  <c r="S625" i="5"/>
  <c r="T625" i="5"/>
  <c r="U625" i="5"/>
  <c r="V625" i="5"/>
  <c r="W625" i="5"/>
  <c r="Y625" i="5"/>
  <c r="Z625" i="5"/>
  <c r="AA625" i="5"/>
  <c r="AB625" i="5"/>
  <c r="AC625" i="5"/>
  <c r="AD625" i="5"/>
  <c r="AE625" i="5"/>
  <c r="AF625" i="5"/>
  <c r="AG625" i="5"/>
  <c r="AH625" i="5"/>
  <c r="F626" i="5"/>
  <c r="G626" i="5"/>
  <c r="H626" i="5"/>
  <c r="I626" i="5"/>
  <c r="J626" i="5"/>
  <c r="K626" i="5"/>
  <c r="L626" i="5"/>
  <c r="M626" i="5"/>
  <c r="N626" i="5"/>
  <c r="O626" i="5"/>
  <c r="P626" i="5"/>
  <c r="Q626" i="5"/>
  <c r="R626" i="5"/>
  <c r="S626" i="5"/>
  <c r="T626" i="5"/>
  <c r="U626" i="5"/>
  <c r="V626" i="5"/>
  <c r="W626" i="5"/>
  <c r="Y626" i="5"/>
  <c r="Z626" i="5"/>
  <c r="AA626" i="5"/>
  <c r="AB626" i="5"/>
  <c r="AC626" i="5"/>
  <c r="AD626" i="5"/>
  <c r="AE626" i="5"/>
  <c r="AF626" i="5"/>
  <c r="AG626" i="5"/>
  <c r="AH626" i="5"/>
  <c r="F627" i="5"/>
  <c r="G627" i="5"/>
  <c r="H627" i="5"/>
  <c r="I627" i="5"/>
  <c r="J627" i="5"/>
  <c r="K627" i="5"/>
  <c r="L627" i="5"/>
  <c r="M627" i="5"/>
  <c r="N627" i="5"/>
  <c r="O627" i="5"/>
  <c r="P627" i="5"/>
  <c r="Q627" i="5"/>
  <c r="R627" i="5"/>
  <c r="S627" i="5"/>
  <c r="T627" i="5"/>
  <c r="U627" i="5"/>
  <c r="V627" i="5"/>
  <c r="W627" i="5"/>
  <c r="Y627" i="5"/>
  <c r="Z627" i="5"/>
  <c r="AA627" i="5"/>
  <c r="AB627" i="5"/>
  <c r="AC627" i="5"/>
  <c r="AD627" i="5"/>
  <c r="AE627" i="5"/>
  <c r="AF627" i="5"/>
  <c r="AG627" i="5"/>
  <c r="AH627" i="5"/>
  <c r="F628" i="5"/>
  <c r="G628" i="5"/>
  <c r="H628" i="5"/>
  <c r="I628" i="5"/>
  <c r="J628" i="5"/>
  <c r="K628" i="5"/>
  <c r="L628" i="5"/>
  <c r="M628" i="5"/>
  <c r="N628" i="5"/>
  <c r="O628" i="5"/>
  <c r="P628" i="5"/>
  <c r="Q628" i="5"/>
  <c r="R628" i="5"/>
  <c r="S628" i="5"/>
  <c r="T628" i="5"/>
  <c r="U628" i="5"/>
  <c r="V628" i="5"/>
  <c r="W628" i="5"/>
  <c r="Y628" i="5"/>
  <c r="Z628" i="5"/>
  <c r="AA628" i="5"/>
  <c r="AB628" i="5"/>
  <c r="AC628" i="5"/>
  <c r="AD628" i="5"/>
  <c r="AE628" i="5"/>
  <c r="AF628" i="5"/>
  <c r="AG628" i="5"/>
  <c r="AH628" i="5"/>
  <c r="F629" i="5"/>
  <c r="G629" i="5"/>
  <c r="H629" i="5"/>
  <c r="I629" i="5"/>
  <c r="J629" i="5"/>
  <c r="K629" i="5"/>
  <c r="L629" i="5"/>
  <c r="M629" i="5"/>
  <c r="N629" i="5"/>
  <c r="O629" i="5"/>
  <c r="P629" i="5"/>
  <c r="Q629" i="5"/>
  <c r="R629" i="5"/>
  <c r="S629" i="5"/>
  <c r="T629" i="5"/>
  <c r="U629" i="5"/>
  <c r="V629" i="5"/>
  <c r="W629" i="5"/>
  <c r="Y629" i="5"/>
  <c r="Z629" i="5"/>
  <c r="AA629" i="5"/>
  <c r="AB629" i="5"/>
  <c r="AC629" i="5"/>
  <c r="AD629" i="5"/>
  <c r="AE629" i="5"/>
  <c r="AF629" i="5"/>
  <c r="AG629" i="5"/>
  <c r="AH629" i="5"/>
  <c r="F630" i="5"/>
  <c r="G630" i="5"/>
  <c r="H630" i="5"/>
  <c r="I630" i="5"/>
  <c r="J630" i="5"/>
  <c r="K630" i="5"/>
  <c r="L630" i="5"/>
  <c r="M630" i="5"/>
  <c r="N630" i="5"/>
  <c r="O630" i="5"/>
  <c r="P630" i="5"/>
  <c r="Q630" i="5"/>
  <c r="R630" i="5"/>
  <c r="S630" i="5"/>
  <c r="T630" i="5"/>
  <c r="U630" i="5"/>
  <c r="V630" i="5"/>
  <c r="W630" i="5"/>
  <c r="Y630" i="5"/>
  <c r="Z630" i="5"/>
  <c r="AA630" i="5"/>
  <c r="AB630" i="5"/>
  <c r="AC630" i="5"/>
  <c r="AD630" i="5"/>
  <c r="AE630" i="5"/>
  <c r="AF630" i="5"/>
  <c r="AG630" i="5"/>
  <c r="AH630" i="5"/>
  <c r="F631" i="5"/>
  <c r="G631" i="5"/>
  <c r="H631" i="5"/>
  <c r="I631" i="5"/>
  <c r="J631" i="5"/>
  <c r="K631" i="5"/>
  <c r="L631" i="5"/>
  <c r="M631" i="5"/>
  <c r="N631" i="5"/>
  <c r="O631" i="5"/>
  <c r="P631" i="5"/>
  <c r="Q631" i="5"/>
  <c r="R631" i="5"/>
  <c r="S631" i="5"/>
  <c r="T631" i="5"/>
  <c r="U631" i="5"/>
  <c r="V631" i="5"/>
  <c r="W631" i="5"/>
  <c r="Y631" i="5"/>
  <c r="Z631" i="5"/>
  <c r="AA631" i="5"/>
  <c r="AB631" i="5"/>
  <c r="AC631" i="5"/>
  <c r="AD631" i="5"/>
  <c r="AE631" i="5"/>
  <c r="AF631" i="5"/>
  <c r="AG631" i="5"/>
  <c r="AH631" i="5"/>
  <c r="F632" i="5"/>
  <c r="G632" i="5"/>
  <c r="H632" i="5"/>
  <c r="I632" i="5"/>
  <c r="J632" i="5"/>
  <c r="K632" i="5"/>
  <c r="L632" i="5"/>
  <c r="M632" i="5"/>
  <c r="N632" i="5"/>
  <c r="O632" i="5"/>
  <c r="P632" i="5"/>
  <c r="Q632" i="5"/>
  <c r="R632" i="5"/>
  <c r="S632" i="5"/>
  <c r="T632" i="5"/>
  <c r="U632" i="5"/>
  <c r="V632" i="5"/>
  <c r="W632" i="5"/>
  <c r="Y632" i="5"/>
  <c r="Z632" i="5"/>
  <c r="AA632" i="5"/>
  <c r="AB632" i="5"/>
  <c r="AC632" i="5"/>
  <c r="AD632" i="5"/>
  <c r="AE632" i="5"/>
  <c r="AF632" i="5"/>
  <c r="AG632" i="5"/>
  <c r="AH632" i="5"/>
  <c r="F633" i="5"/>
  <c r="G633" i="5"/>
  <c r="H633" i="5"/>
  <c r="I633" i="5"/>
  <c r="J633" i="5"/>
  <c r="K633" i="5"/>
  <c r="L633" i="5"/>
  <c r="M633" i="5"/>
  <c r="N633" i="5"/>
  <c r="O633" i="5"/>
  <c r="P633" i="5"/>
  <c r="Q633" i="5"/>
  <c r="R633" i="5"/>
  <c r="S633" i="5"/>
  <c r="T633" i="5"/>
  <c r="U633" i="5"/>
  <c r="V633" i="5"/>
  <c r="W633" i="5"/>
  <c r="Y633" i="5"/>
  <c r="Z633" i="5"/>
  <c r="AA633" i="5"/>
  <c r="AB633" i="5"/>
  <c r="AC633" i="5"/>
  <c r="AD633" i="5"/>
  <c r="AE633" i="5"/>
  <c r="AF633" i="5"/>
  <c r="AG633" i="5"/>
  <c r="AH633" i="5"/>
  <c r="F634" i="5"/>
  <c r="G634" i="5"/>
  <c r="H634" i="5"/>
  <c r="I634" i="5"/>
  <c r="J634" i="5"/>
  <c r="K634" i="5"/>
  <c r="L634" i="5"/>
  <c r="M634" i="5"/>
  <c r="N634" i="5"/>
  <c r="O634" i="5"/>
  <c r="P634" i="5"/>
  <c r="Q634" i="5"/>
  <c r="R634" i="5"/>
  <c r="S634" i="5"/>
  <c r="T634" i="5"/>
  <c r="U634" i="5"/>
  <c r="V634" i="5"/>
  <c r="W634" i="5"/>
  <c r="Y634" i="5"/>
  <c r="Z634" i="5"/>
  <c r="AA634" i="5"/>
  <c r="AB634" i="5"/>
  <c r="AC634" i="5"/>
  <c r="AD634" i="5"/>
  <c r="AE634" i="5"/>
  <c r="AF634" i="5"/>
  <c r="AG634" i="5"/>
  <c r="AH634" i="5"/>
  <c r="F635" i="5"/>
  <c r="G635" i="5"/>
  <c r="H635" i="5"/>
  <c r="I635" i="5"/>
  <c r="J635" i="5"/>
  <c r="K635" i="5"/>
  <c r="L635" i="5"/>
  <c r="M635" i="5"/>
  <c r="N635" i="5"/>
  <c r="O635" i="5"/>
  <c r="P635" i="5"/>
  <c r="Q635" i="5"/>
  <c r="R635" i="5"/>
  <c r="S635" i="5"/>
  <c r="T635" i="5"/>
  <c r="U635" i="5"/>
  <c r="V635" i="5"/>
  <c r="W635" i="5"/>
  <c r="Y635" i="5"/>
  <c r="Z635" i="5"/>
  <c r="AA635" i="5"/>
  <c r="AB635" i="5"/>
  <c r="AC635" i="5"/>
  <c r="AD635" i="5"/>
  <c r="AE635" i="5"/>
  <c r="AF635" i="5"/>
  <c r="AG635" i="5"/>
  <c r="AH635" i="5"/>
  <c r="F636" i="5"/>
  <c r="G636" i="5"/>
  <c r="H636" i="5"/>
  <c r="I636" i="5"/>
  <c r="J636" i="5"/>
  <c r="K636" i="5"/>
  <c r="L636" i="5"/>
  <c r="M636" i="5"/>
  <c r="N636" i="5"/>
  <c r="O636" i="5"/>
  <c r="P636" i="5"/>
  <c r="Q636" i="5"/>
  <c r="R636" i="5"/>
  <c r="S636" i="5"/>
  <c r="T636" i="5"/>
  <c r="U636" i="5"/>
  <c r="V636" i="5"/>
  <c r="W636" i="5"/>
  <c r="Y636" i="5"/>
  <c r="Z636" i="5"/>
  <c r="AA636" i="5"/>
  <c r="AB636" i="5"/>
  <c r="AC636" i="5"/>
  <c r="AD636" i="5"/>
  <c r="AE636" i="5"/>
  <c r="AF636" i="5"/>
  <c r="AG636" i="5"/>
  <c r="AH636" i="5"/>
  <c r="F637" i="5"/>
  <c r="G637" i="5"/>
  <c r="H637" i="5"/>
  <c r="I637" i="5"/>
  <c r="J637" i="5"/>
  <c r="K637" i="5"/>
  <c r="L637" i="5"/>
  <c r="M637" i="5"/>
  <c r="N637" i="5"/>
  <c r="O637" i="5"/>
  <c r="P637" i="5"/>
  <c r="Q637" i="5"/>
  <c r="R637" i="5"/>
  <c r="S637" i="5"/>
  <c r="T637" i="5"/>
  <c r="U637" i="5"/>
  <c r="V637" i="5"/>
  <c r="W637" i="5"/>
  <c r="Y637" i="5"/>
  <c r="Z637" i="5"/>
  <c r="AA637" i="5"/>
  <c r="AB637" i="5"/>
  <c r="AC637" i="5"/>
  <c r="AD637" i="5"/>
  <c r="AE637" i="5"/>
  <c r="AF637" i="5"/>
  <c r="AG637" i="5"/>
  <c r="AH637" i="5"/>
  <c r="F638" i="5"/>
  <c r="G638" i="5"/>
  <c r="H638" i="5"/>
  <c r="I638" i="5"/>
  <c r="J638" i="5"/>
  <c r="K638" i="5"/>
  <c r="L638" i="5"/>
  <c r="M638" i="5"/>
  <c r="N638" i="5"/>
  <c r="O638" i="5"/>
  <c r="P638" i="5"/>
  <c r="Q638" i="5"/>
  <c r="R638" i="5"/>
  <c r="S638" i="5"/>
  <c r="T638" i="5"/>
  <c r="U638" i="5"/>
  <c r="V638" i="5"/>
  <c r="W638" i="5"/>
  <c r="Y638" i="5"/>
  <c r="Z638" i="5"/>
  <c r="AA638" i="5"/>
  <c r="AB638" i="5"/>
  <c r="AC638" i="5"/>
  <c r="AD638" i="5"/>
  <c r="AE638" i="5"/>
  <c r="AF638" i="5"/>
  <c r="AG638" i="5"/>
  <c r="AH638" i="5"/>
  <c r="F639" i="5"/>
  <c r="G639" i="5"/>
  <c r="H639" i="5"/>
  <c r="I639" i="5"/>
  <c r="J639" i="5"/>
  <c r="K639" i="5"/>
  <c r="L639" i="5"/>
  <c r="M639" i="5"/>
  <c r="N639" i="5"/>
  <c r="O639" i="5"/>
  <c r="P639" i="5"/>
  <c r="Q639" i="5"/>
  <c r="R639" i="5"/>
  <c r="S639" i="5"/>
  <c r="T639" i="5"/>
  <c r="U639" i="5"/>
  <c r="V639" i="5"/>
  <c r="W639" i="5"/>
  <c r="Y639" i="5"/>
  <c r="Z639" i="5"/>
  <c r="AA639" i="5"/>
  <c r="AB639" i="5"/>
  <c r="AC639" i="5"/>
  <c r="AD639" i="5"/>
  <c r="AE639" i="5"/>
  <c r="AF639" i="5"/>
  <c r="AG639" i="5"/>
  <c r="AH639" i="5"/>
  <c r="F640" i="5"/>
  <c r="G640" i="5"/>
  <c r="H640" i="5"/>
  <c r="I640" i="5"/>
  <c r="J640" i="5"/>
  <c r="K640" i="5"/>
  <c r="L640" i="5"/>
  <c r="M640" i="5"/>
  <c r="N640" i="5"/>
  <c r="O640" i="5"/>
  <c r="P640" i="5"/>
  <c r="Q640" i="5"/>
  <c r="R640" i="5"/>
  <c r="S640" i="5"/>
  <c r="T640" i="5"/>
  <c r="U640" i="5"/>
  <c r="V640" i="5"/>
  <c r="W640" i="5"/>
  <c r="Y640" i="5"/>
  <c r="Z640" i="5"/>
  <c r="AA640" i="5"/>
  <c r="AB640" i="5"/>
  <c r="AC640" i="5"/>
  <c r="AD640" i="5"/>
  <c r="AE640" i="5"/>
  <c r="AF640" i="5"/>
  <c r="AG640" i="5"/>
  <c r="AH640" i="5"/>
  <c r="F641" i="5"/>
  <c r="G641" i="5"/>
  <c r="H641" i="5"/>
  <c r="I641" i="5"/>
  <c r="J641" i="5"/>
  <c r="K641" i="5"/>
  <c r="L641" i="5"/>
  <c r="M641" i="5"/>
  <c r="N641" i="5"/>
  <c r="O641" i="5"/>
  <c r="P641" i="5"/>
  <c r="Q641" i="5"/>
  <c r="R641" i="5"/>
  <c r="S641" i="5"/>
  <c r="T641" i="5"/>
  <c r="U641" i="5"/>
  <c r="V641" i="5"/>
  <c r="W641" i="5"/>
  <c r="Y641" i="5"/>
  <c r="Z641" i="5"/>
  <c r="AA641" i="5"/>
  <c r="AB641" i="5"/>
  <c r="AC641" i="5"/>
  <c r="AD641" i="5"/>
  <c r="AE641" i="5"/>
  <c r="AF641" i="5"/>
  <c r="AG641" i="5"/>
  <c r="AH641" i="5"/>
  <c r="F642" i="5"/>
  <c r="G642" i="5"/>
  <c r="H642" i="5"/>
  <c r="I642" i="5"/>
  <c r="J642" i="5"/>
  <c r="K642" i="5"/>
  <c r="L642" i="5"/>
  <c r="M642" i="5"/>
  <c r="N642" i="5"/>
  <c r="O642" i="5"/>
  <c r="P642" i="5"/>
  <c r="Q642" i="5"/>
  <c r="R642" i="5"/>
  <c r="S642" i="5"/>
  <c r="T642" i="5"/>
  <c r="U642" i="5"/>
  <c r="V642" i="5"/>
  <c r="W642" i="5"/>
  <c r="Y642" i="5"/>
  <c r="Z642" i="5"/>
  <c r="AA642" i="5"/>
  <c r="AB642" i="5"/>
  <c r="AC642" i="5"/>
  <c r="AD642" i="5"/>
  <c r="AE642" i="5"/>
  <c r="AF642" i="5"/>
  <c r="AG642" i="5"/>
  <c r="AH642" i="5"/>
  <c r="F643" i="5"/>
  <c r="G643" i="5"/>
  <c r="H643" i="5"/>
  <c r="I643" i="5"/>
  <c r="J643" i="5"/>
  <c r="K643" i="5"/>
  <c r="L643" i="5"/>
  <c r="M643" i="5"/>
  <c r="N643" i="5"/>
  <c r="O643" i="5"/>
  <c r="P643" i="5"/>
  <c r="Q643" i="5"/>
  <c r="R643" i="5"/>
  <c r="S643" i="5"/>
  <c r="T643" i="5"/>
  <c r="U643" i="5"/>
  <c r="V643" i="5"/>
  <c r="W643" i="5"/>
  <c r="Y643" i="5"/>
  <c r="Z643" i="5"/>
  <c r="AA643" i="5"/>
  <c r="AB643" i="5"/>
  <c r="AC643" i="5"/>
  <c r="AD643" i="5"/>
  <c r="AE643" i="5"/>
  <c r="AF643" i="5"/>
  <c r="AG643" i="5"/>
  <c r="AH643" i="5"/>
  <c r="F644" i="5"/>
  <c r="G644" i="5"/>
  <c r="H644" i="5"/>
  <c r="I644" i="5"/>
  <c r="J644" i="5"/>
  <c r="K644" i="5"/>
  <c r="L644" i="5"/>
  <c r="M644" i="5"/>
  <c r="N644" i="5"/>
  <c r="O644" i="5"/>
  <c r="P644" i="5"/>
  <c r="Q644" i="5"/>
  <c r="R644" i="5"/>
  <c r="S644" i="5"/>
  <c r="T644" i="5"/>
  <c r="U644" i="5"/>
  <c r="V644" i="5"/>
  <c r="W644" i="5"/>
  <c r="Y644" i="5"/>
  <c r="Z644" i="5"/>
  <c r="AA644" i="5"/>
  <c r="AB644" i="5"/>
  <c r="AC644" i="5"/>
  <c r="AD644" i="5"/>
  <c r="AE644" i="5"/>
  <c r="AF644" i="5"/>
  <c r="AG644" i="5"/>
  <c r="AH644" i="5"/>
  <c r="F645" i="5"/>
  <c r="G645" i="5"/>
  <c r="H645" i="5"/>
  <c r="I645" i="5"/>
  <c r="J645" i="5"/>
  <c r="K645" i="5"/>
  <c r="L645" i="5"/>
  <c r="M645" i="5"/>
  <c r="N645" i="5"/>
  <c r="O645" i="5"/>
  <c r="P645" i="5"/>
  <c r="Q645" i="5"/>
  <c r="R645" i="5"/>
  <c r="S645" i="5"/>
  <c r="T645" i="5"/>
  <c r="U645" i="5"/>
  <c r="V645" i="5"/>
  <c r="W645" i="5"/>
  <c r="Y645" i="5"/>
  <c r="Z645" i="5"/>
  <c r="AA645" i="5"/>
  <c r="AB645" i="5"/>
  <c r="AC645" i="5"/>
  <c r="AD645" i="5"/>
  <c r="AE645" i="5"/>
  <c r="AF645" i="5"/>
  <c r="AG645" i="5"/>
  <c r="AH645" i="5"/>
  <c r="F646" i="5"/>
  <c r="G646" i="5"/>
  <c r="H646" i="5"/>
  <c r="I646" i="5"/>
  <c r="J646" i="5"/>
  <c r="K646" i="5"/>
  <c r="L646" i="5"/>
  <c r="M646" i="5"/>
  <c r="N646" i="5"/>
  <c r="O646" i="5"/>
  <c r="P646" i="5"/>
  <c r="Q646" i="5"/>
  <c r="R646" i="5"/>
  <c r="S646" i="5"/>
  <c r="T646" i="5"/>
  <c r="U646" i="5"/>
  <c r="V646" i="5"/>
  <c r="W646" i="5"/>
  <c r="Y646" i="5"/>
  <c r="Z646" i="5"/>
  <c r="AA646" i="5"/>
  <c r="AB646" i="5"/>
  <c r="AC646" i="5"/>
  <c r="AD646" i="5"/>
  <c r="AE646" i="5"/>
  <c r="AF646" i="5"/>
  <c r="AG646" i="5"/>
  <c r="AH646" i="5"/>
  <c r="F647" i="5"/>
  <c r="G647" i="5"/>
  <c r="H647" i="5"/>
  <c r="I647" i="5"/>
  <c r="J647" i="5"/>
  <c r="K647" i="5"/>
  <c r="L647" i="5"/>
  <c r="M647" i="5"/>
  <c r="N647" i="5"/>
  <c r="O647" i="5"/>
  <c r="P647" i="5"/>
  <c r="Q647" i="5"/>
  <c r="R647" i="5"/>
  <c r="S647" i="5"/>
  <c r="T647" i="5"/>
  <c r="U647" i="5"/>
  <c r="V647" i="5"/>
  <c r="W647" i="5"/>
  <c r="Y647" i="5"/>
  <c r="Z647" i="5"/>
  <c r="AA647" i="5"/>
  <c r="AB647" i="5"/>
  <c r="AC647" i="5"/>
  <c r="AD647" i="5"/>
  <c r="AE647" i="5"/>
  <c r="AF647" i="5"/>
  <c r="AG647" i="5"/>
  <c r="AH647" i="5"/>
  <c r="F648" i="5"/>
  <c r="G648" i="5"/>
  <c r="H648" i="5"/>
  <c r="I648" i="5"/>
  <c r="J648" i="5"/>
  <c r="K648" i="5"/>
  <c r="L648" i="5"/>
  <c r="M648" i="5"/>
  <c r="N648" i="5"/>
  <c r="O648" i="5"/>
  <c r="P648" i="5"/>
  <c r="Q648" i="5"/>
  <c r="R648" i="5"/>
  <c r="S648" i="5"/>
  <c r="T648" i="5"/>
  <c r="U648" i="5"/>
  <c r="V648" i="5"/>
  <c r="W648" i="5"/>
  <c r="Y648" i="5"/>
  <c r="Z648" i="5"/>
  <c r="AA648" i="5"/>
  <c r="AB648" i="5"/>
  <c r="AC648" i="5"/>
  <c r="AD648" i="5"/>
  <c r="AE648" i="5"/>
  <c r="AF648" i="5"/>
  <c r="AG648" i="5"/>
  <c r="AH648" i="5"/>
  <c r="F649" i="5"/>
  <c r="G649" i="5"/>
  <c r="H649" i="5"/>
  <c r="I649" i="5"/>
  <c r="J649" i="5"/>
  <c r="K649" i="5"/>
  <c r="L649" i="5"/>
  <c r="M649" i="5"/>
  <c r="N649" i="5"/>
  <c r="O649" i="5"/>
  <c r="P649" i="5"/>
  <c r="Q649" i="5"/>
  <c r="R649" i="5"/>
  <c r="S649" i="5"/>
  <c r="T649" i="5"/>
  <c r="U649" i="5"/>
  <c r="V649" i="5"/>
  <c r="W649" i="5"/>
  <c r="Y649" i="5"/>
  <c r="Z649" i="5"/>
  <c r="AA649" i="5"/>
  <c r="AB649" i="5"/>
  <c r="AC649" i="5"/>
  <c r="AD649" i="5"/>
  <c r="AE649" i="5"/>
  <c r="AF649" i="5"/>
  <c r="AG649" i="5"/>
  <c r="AH649" i="5"/>
  <c r="F650" i="5"/>
  <c r="G650" i="5"/>
  <c r="H650" i="5"/>
  <c r="I650" i="5"/>
  <c r="J650" i="5"/>
  <c r="K650" i="5"/>
  <c r="L650" i="5"/>
  <c r="M650" i="5"/>
  <c r="N650" i="5"/>
  <c r="O650" i="5"/>
  <c r="P650" i="5"/>
  <c r="Q650" i="5"/>
  <c r="R650" i="5"/>
  <c r="S650" i="5"/>
  <c r="T650" i="5"/>
  <c r="U650" i="5"/>
  <c r="V650" i="5"/>
  <c r="W650" i="5"/>
  <c r="Y650" i="5"/>
  <c r="Z650" i="5"/>
  <c r="AA650" i="5"/>
  <c r="AB650" i="5"/>
  <c r="AC650" i="5"/>
  <c r="AD650" i="5"/>
  <c r="AE650" i="5"/>
  <c r="AF650" i="5"/>
  <c r="AG650" i="5"/>
  <c r="AH650" i="5"/>
  <c r="F651" i="5"/>
  <c r="G651" i="5"/>
  <c r="H651" i="5"/>
  <c r="I651" i="5"/>
  <c r="J651" i="5"/>
  <c r="K651" i="5"/>
  <c r="L651" i="5"/>
  <c r="M651" i="5"/>
  <c r="N651" i="5"/>
  <c r="O651" i="5"/>
  <c r="P651" i="5"/>
  <c r="Q651" i="5"/>
  <c r="R651" i="5"/>
  <c r="S651" i="5"/>
  <c r="T651" i="5"/>
  <c r="U651" i="5"/>
  <c r="V651" i="5"/>
  <c r="W651" i="5"/>
  <c r="Y651" i="5"/>
  <c r="Z651" i="5"/>
  <c r="AA651" i="5"/>
  <c r="AB651" i="5"/>
  <c r="AC651" i="5"/>
  <c r="AD651" i="5"/>
  <c r="AE651" i="5"/>
  <c r="AF651" i="5"/>
  <c r="AG651" i="5"/>
  <c r="AH651" i="5"/>
  <c r="F652" i="5"/>
  <c r="G652" i="5"/>
  <c r="H652" i="5"/>
  <c r="I652" i="5"/>
  <c r="J652" i="5"/>
  <c r="K652" i="5"/>
  <c r="L652" i="5"/>
  <c r="M652" i="5"/>
  <c r="N652" i="5"/>
  <c r="O652" i="5"/>
  <c r="P652" i="5"/>
  <c r="Q652" i="5"/>
  <c r="R652" i="5"/>
  <c r="S652" i="5"/>
  <c r="T652" i="5"/>
  <c r="U652" i="5"/>
  <c r="V652" i="5"/>
  <c r="W652" i="5"/>
  <c r="Y652" i="5"/>
  <c r="Z652" i="5"/>
  <c r="AA652" i="5"/>
  <c r="AB652" i="5"/>
  <c r="AC652" i="5"/>
  <c r="AD652" i="5"/>
  <c r="AE652" i="5"/>
  <c r="AF652" i="5"/>
  <c r="AG652" i="5"/>
  <c r="AH652" i="5"/>
  <c r="F653" i="5"/>
  <c r="G653" i="5"/>
  <c r="H653" i="5"/>
  <c r="I653" i="5"/>
  <c r="J653" i="5"/>
  <c r="K653" i="5"/>
  <c r="L653" i="5"/>
  <c r="M653" i="5"/>
  <c r="N653" i="5"/>
  <c r="O653" i="5"/>
  <c r="P653" i="5"/>
  <c r="Q653" i="5"/>
  <c r="R653" i="5"/>
  <c r="S653" i="5"/>
  <c r="T653" i="5"/>
  <c r="U653" i="5"/>
  <c r="V653" i="5"/>
  <c r="W653" i="5"/>
  <c r="Y653" i="5"/>
  <c r="Z653" i="5"/>
  <c r="AA653" i="5"/>
  <c r="AB653" i="5"/>
  <c r="AC653" i="5"/>
  <c r="AD653" i="5"/>
  <c r="AE653" i="5"/>
  <c r="AF653" i="5"/>
  <c r="AG653" i="5"/>
  <c r="AH653" i="5"/>
  <c r="F654" i="5"/>
  <c r="G654" i="5"/>
  <c r="H654" i="5"/>
  <c r="I654" i="5"/>
  <c r="J654" i="5"/>
  <c r="K654" i="5"/>
  <c r="L654" i="5"/>
  <c r="M654" i="5"/>
  <c r="N654" i="5"/>
  <c r="O654" i="5"/>
  <c r="P654" i="5"/>
  <c r="Q654" i="5"/>
  <c r="R654" i="5"/>
  <c r="S654" i="5"/>
  <c r="T654" i="5"/>
  <c r="U654" i="5"/>
  <c r="V654" i="5"/>
  <c r="W654" i="5"/>
  <c r="Y654" i="5"/>
  <c r="Z654" i="5"/>
  <c r="AA654" i="5"/>
  <c r="AB654" i="5"/>
  <c r="AC654" i="5"/>
  <c r="AD654" i="5"/>
  <c r="AE654" i="5"/>
  <c r="AF654" i="5"/>
  <c r="AG654" i="5"/>
  <c r="AH654" i="5"/>
  <c r="F655" i="5"/>
  <c r="G655" i="5"/>
  <c r="H655" i="5"/>
  <c r="I655" i="5"/>
  <c r="J655" i="5"/>
  <c r="K655" i="5"/>
  <c r="L655" i="5"/>
  <c r="M655" i="5"/>
  <c r="N655" i="5"/>
  <c r="O655" i="5"/>
  <c r="P655" i="5"/>
  <c r="Q655" i="5"/>
  <c r="R655" i="5"/>
  <c r="S655" i="5"/>
  <c r="T655" i="5"/>
  <c r="U655" i="5"/>
  <c r="V655" i="5"/>
  <c r="W655" i="5"/>
  <c r="Y655" i="5"/>
  <c r="Z655" i="5"/>
  <c r="AA655" i="5"/>
  <c r="AB655" i="5"/>
  <c r="AC655" i="5"/>
  <c r="AD655" i="5"/>
  <c r="AE655" i="5"/>
  <c r="AF655" i="5"/>
  <c r="AG655" i="5"/>
  <c r="AH655" i="5"/>
  <c r="F656" i="5"/>
  <c r="G656" i="5"/>
  <c r="H656" i="5"/>
  <c r="I656" i="5"/>
  <c r="J656" i="5"/>
  <c r="K656" i="5"/>
  <c r="L656" i="5"/>
  <c r="M656" i="5"/>
  <c r="N656" i="5"/>
  <c r="O656" i="5"/>
  <c r="P656" i="5"/>
  <c r="Q656" i="5"/>
  <c r="R656" i="5"/>
  <c r="S656" i="5"/>
  <c r="T656" i="5"/>
  <c r="U656" i="5"/>
  <c r="V656" i="5"/>
  <c r="W656" i="5"/>
  <c r="Y656" i="5"/>
  <c r="Z656" i="5"/>
  <c r="AA656" i="5"/>
  <c r="AB656" i="5"/>
  <c r="AC656" i="5"/>
  <c r="AD656" i="5"/>
  <c r="AE656" i="5"/>
  <c r="AF656" i="5"/>
  <c r="AG656" i="5"/>
  <c r="AH656" i="5"/>
  <c r="F657" i="5"/>
  <c r="G657" i="5"/>
  <c r="H657" i="5"/>
  <c r="I657" i="5"/>
  <c r="J657" i="5"/>
  <c r="K657" i="5"/>
  <c r="L657" i="5"/>
  <c r="M657" i="5"/>
  <c r="N657" i="5"/>
  <c r="O657" i="5"/>
  <c r="P657" i="5"/>
  <c r="Q657" i="5"/>
  <c r="R657" i="5"/>
  <c r="S657" i="5"/>
  <c r="T657" i="5"/>
  <c r="U657" i="5"/>
  <c r="V657" i="5"/>
  <c r="W657" i="5"/>
  <c r="Y657" i="5"/>
  <c r="Z657" i="5"/>
  <c r="AA657" i="5"/>
  <c r="AB657" i="5"/>
  <c r="AC657" i="5"/>
  <c r="AD657" i="5"/>
  <c r="AE657" i="5"/>
  <c r="AF657" i="5"/>
  <c r="AG657" i="5"/>
  <c r="AH657" i="5"/>
  <c r="F658" i="5"/>
  <c r="G658" i="5"/>
  <c r="H658" i="5"/>
  <c r="I658" i="5"/>
  <c r="J658" i="5"/>
  <c r="K658" i="5"/>
  <c r="L658" i="5"/>
  <c r="M658" i="5"/>
  <c r="N658" i="5"/>
  <c r="O658" i="5"/>
  <c r="P658" i="5"/>
  <c r="Q658" i="5"/>
  <c r="R658" i="5"/>
  <c r="S658" i="5"/>
  <c r="T658" i="5"/>
  <c r="U658" i="5"/>
  <c r="V658" i="5"/>
  <c r="W658" i="5"/>
  <c r="Y658" i="5"/>
  <c r="Z658" i="5"/>
  <c r="AA658" i="5"/>
  <c r="AB658" i="5"/>
  <c r="AC658" i="5"/>
  <c r="AD658" i="5"/>
  <c r="AE658" i="5"/>
  <c r="AF658" i="5"/>
  <c r="AG658" i="5"/>
  <c r="AH658" i="5"/>
  <c r="F659" i="5"/>
  <c r="G659" i="5"/>
  <c r="H659" i="5"/>
  <c r="I659" i="5"/>
  <c r="J659" i="5"/>
  <c r="K659" i="5"/>
  <c r="L659" i="5"/>
  <c r="M659" i="5"/>
  <c r="N659" i="5"/>
  <c r="O659" i="5"/>
  <c r="P659" i="5"/>
  <c r="Q659" i="5"/>
  <c r="R659" i="5"/>
  <c r="S659" i="5"/>
  <c r="T659" i="5"/>
  <c r="U659" i="5"/>
  <c r="V659" i="5"/>
  <c r="W659" i="5"/>
  <c r="Y659" i="5"/>
  <c r="Z659" i="5"/>
  <c r="AA659" i="5"/>
  <c r="AB659" i="5"/>
  <c r="AC659" i="5"/>
  <c r="AD659" i="5"/>
  <c r="AE659" i="5"/>
  <c r="AF659" i="5"/>
  <c r="AG659" i="5"/>
  <c r="AH659" i="5"/>
  <c r="F660" i="5"/>
  <c r="G660" i="5"/>
  <c r="H660" i="5"/>
  <c r="I660" i="5"/>
  <c r="J660" i="5"/>
  <c r="K660" i="5"/>
  <c r="L660" i="5"/>
  <c r="M660" i="5"/>
  <c r="N660" i="5"/>
  <c r="O660" i="5"/>
  <c r="P660" i="5"/>
  <c r="Q660" i="5"/>
  <c r="R660" i="5"/>
  <c r="S660" i="5"/>
  <c r="T660" i="5"/>
  <c r="U660" i="5"/>
  <c r="V660" i="5"/>
  <c r="W660" i="5"/>
  <c r="Y660" i="5"/>
  <c r="Z660" i="5"/>
  <c r="AA660" i="5"/>
  <c r="AB660" i="5"/>
  <c r="AC660" i="5"/>
  <c r="AD660" i="5"/>
  <c r="AE660" i="5"/>
  <c r="AF660" i="5"/>
  <c r="AG660" i="5"/>
  <c r="AH660" i="5"/>
  <c r="F661" i="5"/>
  <c r="G661" i="5"/>
  <c r="H661" i="5"/>
  <c r="I661" i="5"/>
  <c r="J661" i="5"/>
  <c r="K661" i="5"/>
  <c r="L661" i="5"/>
  <c r="M661" i="5"/>
  <c r="N661" i="5"/>
  <c r="O661" i="5"/>
  <c r="P661" i="5"/>
  <c r="Q661" i="5"/>
  <c r="R661" i="5"/>
  <c r="S661" i="5"/>
  <c r="T661" i="5"/>
  <c r="U661" i="5"/>
  <c r="V661" i="5"/>
  <c r="W661" i="5"/>
  <c r="Y661" i="5"/>
  <c r="Z661" i="5"/>
  <c r="AA661" i="5"/>
  <c r="AB661" i="5"/>
  <c r="AC661" i="5"/>
  <c r="AD661" i="5"/>
  <c r="AE661" i="5"/>
  <c r="AF661" i="5"/>
  <c r="AG661" i="5"/>
  <c r="AH661" i="5"/>
  <c r="F662" i="5"/>
  <c r="G662" i="5"/>
  <c r="H662" i="5"/>
  <c r="I662" i="5"/>
  <c r="J662" i="5"/>
  <c r="K662" i="5"/>
  <c r="L662" i="5"/>
  <c r="M662" i="5"/>
  <c r="N662" i="5"/>
  <c r="O662" i="5"/>
  <c r="P662" i="5"/>
  <c r="Q662" i="5"/>
  <c r="R662" i="5"/>
  <c r="S662" i="5"/>
  <c r="T662" i="5"/>
  <c r="U662" i="5"/>
  <c r="V662" i="5"/>
  <c r="W662" i="5"/>
  <c r="Y662" i="5"/>
  <c r="Z662" i="5"/>
  <c r="AA662" i="5"/>
  <c r="AB662" i="5"/>
  <c r="AC662" i="5"/>
  <c r="AD662" i="5"/>
  <c r="AE662" i="5"/>
  <c r="AF662" i="5"/>
  <c r="AG662" i="5"/>
  <c r="AH662" i="5"/>
  <c r="F663" i="5"/>
  <c r="G663" i="5"/>
  <c r="H663" i="5"/>
  <c r="I663" i="5"/>
  <c r="J663" i="5"/>
  <c r="K663" i="5"/>
  <c r="L663" i="5"/>
  <c r="M663" i="5"/>
  <c r="N663" i="5"/>
  <c r="O663" i="5"/>
  <c r="P663" i="5"/>
  <c r="Q663" i="5"/>
  <c r="R663" i="5"/>
  <c r="S663" i="5"/>
  <c r="T663" i="5"/>
  <c r="U663" i="5"/>
  <c r="V663" i="5"/>
  <c r="W663" i="5"/>
  <c r="Y663" i="5"/>
  <c r="Z663" i="5"/>
  <c r="AA663" i="5"/>
  <c r="AB663" i="5"/>
  <c r="AC663" i="5"/>
  <c r="AD663" i="5"/>
  <c r="AE663" i="5"/>
  <c r="AF663" i="5"/>
  <c r="AG663" i="5"/>
  <c r="AH663" i="5"/>
  <c r="F664" i="5"/>
  <c r="G664" i="5"/>
  <c r="H664" i="5"/>
  <c r="I664" i="5"/>
  <c r="J664" i="5"/>
  <c r="K664" i="5"/>
  <c r="L664" i="5"/>
  <c r="M664" i="5"/>
  <c r="N664" i="5"/>
  <c r="O664" i="5"/>
  <c r="P664" i="5"/>
  <c r="Q664" i="5"/>
  <c r="R664" i="5"/>
  <c r="S664" i="5"/>
  <c r="T664" i="5"/>
  <c r="U664" i="5"/>
  <c r="V664" i="5"/>
  <c r="W664" i="5"/>
  <c r="Y664" i="5"/>
  <c r="Z664" i="5"/>
  <c r="AA664" i="5"/>
  <c r="AB664" i="5"/>
  <c r="AC664" i="5"/>
  <c r="AD664" i="5"/>
  <c r="AE664" i="5"/>
  <c r="AF664" i="5"/>
  <c r="AG664" i="5"/>
  <c r="AH664" i="5"/>
  <c r="F665" i="5"/>
  <c r="G665" i="5"/>
  <c r="H665" i="5"/>
  <c r="I665" i="5"/>
  <c r="J665" i="5"/>
  <c r="K665" i="5"/>
  <c r="L665" i="5"/>
  <c r="M665" i="5"/>
  <c r="N665" i="5"/>
  <c r="O665" i="5"/>
  <c r="P665" i="5"/>
  <c r="Q665" i="5"/>
  <c r="R665" i="5"/>
  <c r="S665" i="5"/>
  <c r="T665" i="5"/>
  <c r="U665" i="5"/>
  <c r="V665" i="5"/>
  <c r="W665" i="5"/>
  <c r="Y665" i="5"/>
  <c r="Z665" i="5"/>
  <c r="AA665" i="5"/>
  <c r="AB665" i="5"/>
  <c r="AC665" i="5"/>
  <c r="AD665" i="5"/>
  <c r="AE665" i="5"/>
  <c r="AF665" i="5"/>
  <c r="AG665" i="5"/>
  <c r="AH665" i="5"/>
  <c r="F666" i="5"/>
  <c r="G666" i="5"/>
  <c r="H666" i="5"/>
  <c r="I666" i="5"/>
  <c r="J666" i="5"/>
  <c r="K666" i="5"/>
  <c r="L666" i="5"/>
  <c r="M666" i="5"/>
  <c r="N666" i="5"/>
  <c r="O666" i="5"/>
  <c r="P666" i="5"/>
  <c r="Q666" i="5"/>
  <c r="R666" i="5"/>
  <c r="S666" i="5"/>
  <c r="T666" i="5"/>
  <c r="U666" i="5"/>
  <c r="V666" i="5"/>
  <c r="W666" i="5"/>
  <c r="Y666" i="5"/>
  <c r="Z666" i="5"/>
  <c r="AA666" i="5"/>
  <c r="AB666" i="5"/>
  <c r="AC666" i="5"/>
  <c r="AD666" i="5"/>
  <c r="AE666" i="5"/>
  <c r="AF666" i="5"/>
  <c r="AG666" i="5"/>
  <c r="AH666" i="5"/>
  <c r="F667" i="5"/>
  <c r="G667" i="5"/>
  <c r="H667" i="5"/>
  <c r="I667" i="5"/>
  <c r="J667" i="5"/>
  <c r="K667" i="5"/>
  <c r="L667" i="5"/>
  <c r="M667" i="5"/>
  <c r="N667" i="5"/>
  <c r="O667" i="5"/>
  <c r="P667" i="5"/>
  <c r="Q667" i="5"/>
  <c r="R667" i="5"/>
  <c r="S667" i="5"/>
  <c r="T667" i="5"/>
  <c r="U667" i="5"/>
  <c r="V667" i="5"/>
  <c r="W667" i="5"/>
  <c r="Y667" i="5"/>
  <c r="Z667" i="5"/>
  <c r="AA667" i="5"/>
  <c r="AB667" i="5"/>
  <c r="AC667" i="5"/>
  <c r="AD667" i="5"/>
  <c r="AE667" i="5"/>
  <c r="AF667" i="5"/>
  <c r="AG667" i="5"/>
  <c r="AH667" i="5"/>
  <c r="F668" i="5"/>
  <c r="G668" i="5"/>
  <c r="H668" i="5"/>
  <c r="I668" i="5"/>
  <c r="J668" i="5"/>
  <c r="K668" i="5"/>
  <c r="L668" i="5"/>
  <c r="M668" i="5"/>
  <c r="N668" i="5"/>
  <c r="O668" i="5"/>
  <c r="P668" i="5"/>
  <c r="Q668" i="5"/>
  <c r="R668" i="5"/>
  <c r="S668" i="5"/>
  <c r="T668" i="5"/>
  <c r="U668" i="5"/>
  <c r="V668" i="5"/>
  <c r="W668" i="5"/>
  <c r="Y668" i="5"/>
  <c r="Z668" i="5"/>
  <c r="AA668" i="5"/>
  <c r="AB668" i="5"/>
  <c r="AC668" i="5"/>
  <c r="AD668" i="5"/>
  <c r="AE668" i="5"/>
  <c r="AF668" i="5"/>
  <c r="AG668" i="5"/>
  <c r="AH668" i="5"/>
  <c r="F669" i="5"/>
  <c r="G669" i="5"/>
  <c r="H669" i="5"/>
  <c r="I669" i="5"/>
  <c r="J669" i="5"/>
  <c r="K669" i="5"/>
  <c r="L669" i="5"/>
  <c r="M669" i="5"/>
  <c r="N669" i="5"/>
  <c r="O669" i="5"/>
  <c r="P669" i="5"/>
  <c r="Q669" i="5"/>
  <c r="R669" i="5"/>
  <c r="S669" i="5"/>
  <c r="T669" i="5"/>
  <c r="U669" i="5"/>
  <c r="V669" i="5"/>
  <c r="W669" i="5"/>
  <c r="Y669" i="5"/>
  <c r="Z669" i="5"/>
  <c r="AA669" i="5"/>
  <c r="AB669" i="5"/>
  <c r="AC669" i="5"/>
  <c r="AD669" i="5"/>
  <c r="AE669" i="5"/>
  <c r="AF669" i="5"/>
  <c r="AG669" i="5"/>
  <c r="AH669" i="5"/>
  <c r="F670" i="5"/>
  <c r="G670" i="5"/>
  <c r="H670" i="5"/>
  <c r="I670" i="5"/>
  <c r="J670" i="5"/>
  <c r="K670" i="5"/>
  <c r="L670" i="5"/>
  <c r="M670" i="5"/>
  <c r="N670" i="5"/>
  <c r="O670" i="5"/>
  <c r="P670" i="5"/>
  <c r="Q670" i="5"/>
  <c r="R670" i="5"/>
  <c r="S670" i="5"/>
  <c r="T670" i="5"/>
  <c r="U670" i="5"/>
  <c r="V670" i="5"/>
  <c r="W670" i="5"/>
  <c r="Y670" i="5"/>
  <c r="Z670" i="5"/>
  <c r="AA670" i="5"/>
  <c r="AB670" i="5"/>
  <c r="AC670" i="5"/>
  <c r="AD670" i="5"/>
  <c r="AE670" i="5"/>
  <c r="AF670" i="5"/>
  <c r="AG670" i="5"/>
  <c r="AH670" i="5"/>
  <c r="F671" i="5"/>
  <c r="G671" i="5"/>
  <c r="H671" i="5"/>
  <c r="I671" i="5"/>
  <c r="J671" i="5"/>
  <c r="K671" i="5"/>
  <c r="L671" i="5"/>
  <c r="M671" i="5"/>
  <c r="N671" i="5"/>
  <c r="O671" i="5"/>
  <c r="P671" i="5"/>
  <c r="Q671" i="5"/>
  <c r="R671" i="5"/>
  <c r="S671" i="5"/>
  <c r="T671" i="5"/>
  <c r="U671" i="5"/>
  <c r="V671" i="5"/>
  <c r="W671" i="5"/>
  <c r="Y671" i="5"/>
  <c r="Z671" i="5"/>
  <c r="AA671" i="5"/>
  <c r="AB671" i="5"/>
  <c r="AC671" i="5"/>
  <c r="AD671" i="5"/>
  <c r="AE671" i="5"/>
  <c r="AF671" i="5"/>
  <c r="AG671" i="5"/>
  <c r="AH671" i="5"/>
  <c r="F672" i="5"/>
  <c r="G672" i="5"/>
  <c r="H672" i="5"/>
  <c r="I672" i="5"/>
  <c r="J672" i="5"/>
  <c r="K672" i="5"/>
  <c r="L672" i="5"/>
  <c r="M672" i="5"/>
  <c r="N672" i="5"/>
  <c r="O672" i="5"/>
  <c r="P672" i="5"/>
  <c r="Q672" i="5"/>
  <c r="R672" i="5"/>
  <c r="S672" i="5"/>
  <c r="T672" i="5"/>
  <c r="U672" i="5"/>
  <c r="V672" i="5"/>
  <c r="W672" i="5"/>
  <c r="Y672" i="5"/>
  <c r="Z672" i="5"/>
  <c r="AA672" i="5"/>
  <c r="AB672" i="5"/>
  <c r="AC672" i="5"/>
  <c r="AD672" i="5"/>
  <c r="AE672" i="5"/>
  <c r="AF672" i="5"/>
  <c r="AG672" i="5"/>
  <c r="AH672" i="5"/>
  <c r="F673" i="5"/>
  <c r="G673" i="5"/>
  <c r="H673" i="5"/>
  <c r="I673" i="5"/>
  <c r="J673" i="5"/>
  <c r="K673" i="5"/>
  <c r="L673" i="5"/>
  <c r="M673" i="5"/>
  <c r="N673" i="5"/>
  <c r="O673" i="5"/>
  <c r="P673" i="5"/>
  <c r="Q673" i="5"/>
  <c r="R673" i="5"/>
  <c r="S673" i="5"/>
  <c r="T673" i="5"/>
  <c r="U673" i="5"/>
  <c r="V673" i="5"/>
  <c r="W673" i="5"/>
  <c r="Y673" i="5"/>
  <c r="Z673" i="5"/>
  <c r="AA673" i="5"/>
  <c r="AB673" i="5"/>
  <c r="AC673" i="5"/>
  <c r="AD673" i="5"/>
  <c r="AE673" i="5"/>
  <c r="AF673" i="5"/>
  <c r="AG673" i="5"/>
  <c r="AH673" i="5"/>
  <c r="F674" i="5"/>
  <c r="G674" i="5"/>
  <c r="H674" i="5"/>
  <c r="I674" i="5"/>
  <c r="J674" i="5"/>
  <c r="K674" i="5"/>
  <c r="L674" i="5"/>
  <c r="M674" i="5"/>
  <c r="N674" i="5"/>
  <c r="O674" i="5"/>
  <c r="P674" i="5"/>
  <c r="Q674" i="5"/>
  <c r="R674" i="5"/>
  <c r="S674" i="5"/>
  <c r="T674" i="5"/>
  <c r="U674" i="5"/>
  <c r="V674" i="5"/>
  <c r="W674" i="5"/>
  <c r="Y674" i="5"/>
  <c r="Z674" i="5"/>
  <c r="AA674" i="5"/>
  <c r="AB674" i="5"/>
  <c r="AC674" i="5"/>
  <c r="AD674" i="5"/>
  <c r="AE674" i="5"/>
  <c r="AF674" i="5"/>
  <c r="AG674" i="5"/>
  <c r="AH674" i="5"/>
  <c r="F675" i="5"/>
  <c r="G675" i="5"/>
  <c r="H675" i="5"/>
  <c r="I675" i="5"/>
  <c r="J675" i="5"/>
  <c r="K675" i="5"/>
  <c r="L675" i="5"/>
  <c r="M675" i="5"/>
  <c r="N675" i="5"/>
  <c r="O675" i="5"/>
  <c r="P675" i="5"/>
  <c r="Q675" i="5"/>
  <c r="R675" i="5"/>
  <c r="S675" i="5"/>
  <c r="T675" i="5"/>
  <c r="U675" i="5"/>
  <c r="V675" i="5"/>
  <c r="W675" i="5"/>
  <c r="Y675" i="5"/>
  <c r="Z675" i="5"/>
  <c r="AA675" i="5"/>
  <c r="AB675" i="5"/>
  <c r="AC675" i="5"/>
  <c r="AD675" i="5"/>
  <c r="AE675" i="5"/>
  <c r="AF675" i="5"/>
  <c r="AG675" i="5"/>
  <c r="AH675" i="5"/>
  <c r="F676" i="5"/>
  <c r="G676" i="5"/>
  <c r="H676" i="5"/>
  <c r="I676" i="5"/>
  <c r="J676" i="5"/>
  <c r="K676" i="5"/>
  <c r="L676" i="5"/>
  <c r="M676" i="5"/>
  <c r="N676" i="5"/>
  <c r="O676" i="5"/>
  <c r="P676" i="5"/>
  <c r="Q676" i="5"/>
  <c r="R676" i="5"/>
  <c r="S676" i="5"/>
  <c r="T676" i="5"/>
  <c r="U676" i="5"/>
  <c r="V676" i="5"/>
  <c r="W676" i="5"/>
  <c r="Y676" i="5"/>
  <c r="Z676" i="5"/>
  <c r="AA676" i="5"/>
  <c r="AB676" i="5"/>
  <c r="AC676" i="5"/>
  <c r="AD676" i="5"/>
  <c r="AE676" i="5"/>
  <c r="AF676" i="5"/>
  <c r="AG676" i="5"/>
  <c r="AH676" i="5"/>
  <c r="F677" i="5"/>
  <c r="G677" i="5"/>
  <c r="H677" i="5"/>
  <c r="I677" i="5"/>
  <c r="J677" i="5"/>
  <c r="K677" i="5"/>
  <c r="L677" i="5"/>
  <c r="M677" i="5"/>
  <c r="N677" i="5"/>
  <c r="O677" i="5"/>
  <c r="P677" i="5"/>
  <c r="Q677" i="5"/>
  <c r="R677" i="5"/>
  <c r="S677" i="5"/>
  <c r="T677" i="5"/>
  <c r="U677" i="5"/>
  <c r="V677" i="5"/>
  <c r="W677" i="5"/>
  <c r="Y677" i="5"/>
  <c r="Z677" i="5"/>
  <c r="AA677" i="5"/>
  <c r="AB677" i="5"/>
  <c r="AC677" i="5"/>
  <c r="AD677" i="5"/>
  <c r="AE677" i="5"/>
  <c r="AF677" i="5"/>
  <c r="AG677" i="5"/>
  <c r="AH677" i="5"/>
  <c r="F678" i="5"/>
  <c r="G678" i="5"/>
  <c r="H678" i="5"/>
  <c r="I678" i="5"/>
  <c r="J678" i="5"/>
  <c r="K678" i="5"/>
  <c r="L678" i="5"/>
  <c r="M678" i="5"/>
  <c r="N678" i="5"/>
  <c r="O678" i="5"/>
  <c r="P678" i="5"/>
  <c r="Q678" i="5"/>
  <c r="R678" i="5"/>
  <c r="S678" i="5"/>
  <c r="T678" i="5"/>
  <c r="U678" i="5"/>
  <c r="V678" i="5"/>
  <c r="W678" i="5"/>
  <c r="Y678" i="5"/>
  <c r="Z678" i="5"/>
  <c r="AA678" i="5"/>
  <c r="AB678" i="5"/>
  <c r="AC678" i="5"/>
  <c r="AD678" i="5"/>
  <c r="AE678" i="5"/>
  <c r="AF678" i="5"/>
  <c r="AG678" i="5"/>
  <c r="AH678" i="5"/>
  <c r="F679" i="5"/>
  <c r="G679" i="5"/>
  <c r="H679" i="5"/>
  <c r="I679" i="5"/>
  <c r="J679" i="5"/>
  <c r="K679" i="5"/>
  <c r="L679" i="5"/>
  <c r="M679" i="5"/>
  <c r="N679" i="5"/>
  <c r="O679" i="5"/>
  <c r="P679" i="5"/>
  <c r="Q679" i="5"/>
  <c r="R679" i="5"/>
  <c r="S679" i="5"/>
  <c r="T679" i="5"/>
  <c r="U679" i="5"/>
  <c r="V679" i="5"/>
  <c r="W679" i="5"/>
  <c r="Y679" i="5"/>
  <c r="Z679" i="5"/>
  <c r="AA679" i="5"/>
  <c r="AB679" i="5"/>
  <c r="AC679" i="5"/>
  <c r="AD679" i="5"/>
  <c r="AE679" i="5"/>
  <c r="AF679" i="5"/>
  <c r="AG679" i="5"/>
  <c r="AH679" i="5"/>
  <c r="F680" i="5"/>
  <c r="G680" i="5"/>
  <c r="H680" i="5"/>
  <c r="I680" i="5"/>
  <c r="J680" i="5"/>
  <c r="K680" i="5"/>
  <c r="L680" i="5"/>
  <c r="M680" i="5"/>
  <c r="N680" i="5"/>
  <c r="O680" i="5"/>
  <c r="P680" i="5"/>
  <c r="Q680" i="5"/>
  <c r="R680" i="5"/>
  <c r="S680" i="5"/>
  <c r="T680" i="5"/>
  <c r="U680" i="5"/>
  <c r="V680" i="5"/>
  <c r="W680" i="5"/>
  <c r="Y680" i="5"/>
  <c r="Z680" i="5"/>
  <c r="AA680" i="5"/>
  <c r="AB680" i="5"/>
  <c r="AC680" i="5"/>
  <c r="AD680" i="5"/>
  <c r="AE680" i="5"/>
  <c r="AF680" i="5"/>
  <c r="AG680" i="5"/>
  <c r="AH680" i="5"/>
  <c r="F681" i="5"/>
  <c r="G681" i="5"/>
  <c r="H681" i="5"/>
  <c r="I681" i="5"/>
  <c r="J681" i="5"/>
  <c r="K681" i="5"/>
  <c r="L681" i="5"/>
  <c r="M681" i="5"/>
  <c r="N681" i="5"/>
  <c r="O681" i="5"/>
  <c r="P681" i="5"/>
  <c r="Q681" i="5"/>
  <c r="R681" i="5"/>
  <c r="S681" i="5"/>
  <c r="T681" i="5"/>
  <c r="U681" i="5"/>
  <c r="V681" i="5"/>
  <c r="W681" i="5"/>
  <c r="Y681" i="5"/>
  <c r="Z681" i="5"/>
  <c r="AA681" i="5"/>
  <c r="AB681" i="5"/>
  <c r="AC681" i="5"/>
  <c r="AD681" i="5"/>
  <c r="AE681" i="5"/>
  <c r="AF681" i="5"/>
  <c r="AG681" i="5"/>
  <c r="AH681" i="5"/>
  <c r="F682" i="5"/>
  <c r="G682" i="5"/>
  <c r="H682" i="5"/>
  <c r="I682" i="5"/>
  <c r="J682" i="5"/>
  <c r="K682" i="5"/>
  <c r="L682" i="5"/>
  <c r="M682" i="5"/>
  <c r="N682" i="5"/>
  <c r="O682" i="5"/>
  <c r="P682" i="5"/>
  <c r="Q682" i="5"/>
  <c r="R682" i="5"/>
  <c r="S682" i="5"/>
  <c r="T682" i="5"/>
  <c r="U682" i="5"/>
  <c r="V682" i="5"/>
  <c r="W682" i="5"/>
  <c r="Y682" i="5"/>
  <c r="Z682" i="5"/>
  <c r="AA682" i="5"/>
  <c r="AB682" i="5"/>
  <c r="AC682" i="5"/>
  <c r="AD682" i="5"/>
  <c r="AE682" i="5"/>
  <c r="AF682" i="5"/>
  <c r="AG682" i="5"/>
  <c r="AH682" i="5"/>
  <c r="F683" i="5"/>
  <c r="G683" i="5"/>
  <c r="H683" i="5"/>
  <c r="I683" i="5"/>
  <c r="J683" i="5"/>
  <c r="K683" i="5"/>
  <c r="L683" i="5"/>
  <c r="M683" i="5"/>
  <c r="N683" i="5"/>
  <c r="O683" i="5"/>
  <c r="P683" i="5"/>
  <c r="Q683" i="5"/>
  <c r="R683" i="5"/>
  <c r="S683" i="5"/>
  <c r="T683" i="5"/>
  <c r="U683" i="5"/>
  <c r="V683" i="5"/>
  <c r="W683" i="5"/>
  <c r="Y683" i="5"/>
  <c r="Z683" i="5"/>
  <c r="AA683" i="5"/>
  <c r="AB683" i="5"/>
  <c r="AC683" i="5"/>
  <c r="AD683" i="5"/>
  <c r="AE683" i="5"/>
  <c r="AF683" i="5"/>
  <c r="AG683" i="5"/>
  <c r="AH683" i="5"/>
  <c r="F684" i="5"/>
  <c r="G684" i="5"/>
  <c r="H684" i="5"/>
  <c r="I684" i="5"/>
  <c r="J684" i="5"/>
  <c r="K684" i="5"/>
  <c r="L684" i="5"/>
  <c r="M684" i="5"/>
  <c r="N684" i="5"/>
  <c r="O684" i="5"/>
  <c r="P684" i="5"/>
  <c r="Q684" i="5"/>
  <c r="R684" i="5"/>
  <c r="S684" i="5"/>
  <c r="T684" i="5"/>
  <c r="U684" i="5"/>
  <c r="V684" i="5"/>
  <c r="W684" i="5"/>
  <c r="Y684" i="5"/>
  <c r="Z684" i="5"/>
  <c r="AA684" i="5"/>
  <c r="AB684" i="5"/>
  <c r="AC684" i="5"/>
  <c r="AD684" i="5"/>
  <c r="AE684" i="5"/>
  <c r="AF684" i="5"/>
  <c r="AG684" i="5"/>
  <c r="AH684" i="5"/>
  <c r="F685" i="5"/>
  <c r="G685" i="5"/>
  <c r="H685" i="5"/>
  <c r="I685" i="5"/>
  <c r="J685" i="5"/>
  <c r="K685" i="5"/>
  <c r="L685" i="5"/>
  <c r="M685" i="5"/>
  <c r="N685" i="5"/>
  <c r="O685" i="5"/>
  <c r="P685" i="5"/>
  <c r="Q685" i="5"/>
  <c r="R685" i="5"/>
  <c r="S685" i="5"/>
  <c r="T685" i="5"/>
  <c r="U685" i="5"/>
  <c r="V685" i="5"/>
  <c r="W685" i="5"/>
  <c r="Y685" i="5"/>
  <c r="Z685" i="5"/>
  <c r="AA685" i="5"/>
  <c r="AB685" i="5"/>
  <c r="AC685" i="5"/>
  <c r="AD685" i="5"/>
  <c r="AE685" i="5"/>
  <c r="AF685" i="5"/>
  <c r="AG685" i="5"/>
  <c r="AH685" i="5"/>
  <c r="F686" i="5"/>
  <c r="G686" i="5"/>
  <c r="H686" i="5"/>
  <c r="I686" i="5"/>
  <c r="J686" i="5"/>
  <c r="K686" i="5"/>
  <c r="L686" i="5"/>
  <c r="M686" i="5"/>
  <c r="N686" i="5"/>
  <c r="O686" i="5"/>
  <c r="P686" i="5"/>
  <c r="Q686" i="5"/>
  <c r="R686" i="5"/>
  <c r="S686" i="5"/>
  <c r="T686" i="5"/>
  <c r="U686" i="5"/>
  <c r="V686" i="5"/>
  <c r="W686" i="5"/>
  <c r="Y686" i="5"/>
  <c r="Z686" i="5"/>
  <c r="AA686" i="5"/>
  <c r="AB686" i="5"/>
  <c r="AC686" i="5"/>
  <c r="AD686" i="5"/>
  <c r="AE686" i="5"/>
  <c r="AF686" i="5"/>
  <c r="AG686" i="5"/>
  <c r="AH686" i="5"/>
  <c r="F687" i="5"/>
  <c r="G687" i="5"/>
  <c r="H687" i="5"/>
  <c r="I687" i="5"/>
  <c r="J687" i="5"/>
  <c r="K687" i="5"/>
  <c r="L687" i="5"/>
  <c r="M687" i="5"/>
  <c r="N687" i="5"/>
  <c r="O687" i="5"/>
  <c r="P687" i="5"/>
  <c r="Q687" i="5"/>
  <c r="R687" i="5"/>
  <c r="S687" i="5"/>
  <c r="T687" i="5"/>
  <c r="U687" i="5"/>
  <c r="V687" i="5"/>
  <c r="W687" i="5"/>
  <c r="Y687" i="5"/>
  <c r="Z687" i="5"/>
  <c r="AA687" i="5"/>
  <c r="AB687" i="5"/>
  <c r="AC687" i="5"/>
  <c r="AD687" i="5"/>
  <c r="AE687" i="5"/>
  <c r="AF687" i="5"/>
  <c r="AG687" i="5"/>
  <c r="AH687" i="5"/>
  <c r="F688" i="5"/>
  <c r="G688" i="5"/>
  <c r="H688" i="5"/>
  <c r="I688" i="5"/>
  <c r="J688" i="5"/>
  <c r="K688" i="5"/>
  <c r="L688" i="5"/>
  <c r="M688" i="5"/>
  <c r="N688" i="5"/>
  <c r="O688" i="5"/>
  <c r="P688" i="5"/>
  <c r="Q688" i="5"/>
  <c r="R688" i="5"/>
  <c r="S688" i="5"/>
  <c r="T688" i="5"/>
  <c r="U688" i="5"/>
  <c r="V688" i="5"/>
  <c r="W688" i="5"/>
  <c r="Y688" i="5"/>
  <c r="Z688" i="5"/>
  <c r="AA688" i="5"/>
  <c r="AB688" i="5"/>
  <c r="AC688" i="5"/>
  <c r="AD688" i="5"/>
  <c r="AE688" i="5"/>
  <c r="AF688" i="5"/>
  <c r="AG688" i="5"/>
  <c r="AH688" i="5"/>
  <c r="F689" i="5"/>
  <c r="G689" i="5"/>
  <c r="H689" i="5"/>
  <c r="I689" i="5"/>
  <c r="J689" i="5"/>
  <c r="K689" i="5"/>
  <c r="L689" i="5"/>
  <c r="M689" i="5"/>
  <c r="N689" i="5"/>
  <c r="O689" i="5"/>
  <c r="P689" i="5"/>
  <c r="Q689" i="5"/>
  <c r="R689" i="5"/>
  <c r="S689" i="5"/>
  <c r="T689" i="5"/>
  <c r="U689" i="5"/>
  <c r="V689" i="5"/>
  <c r="W689" i="5"/>
  <c r="Y689" i="5"/>
  <c r="Z689" i="5"/>
  <c r="AA689" i="5"/>
  <c r="AB689" i="5"/>
  <c r="AC689" i="5"/>
  <c r="AD689" i="5"/>
  <c r="AE689" i="5"/>
  <c r="AF689" i="5"/>
  <c r="AG689" i="5"/>
  <c r="AH689" i="5"/>
  <c r="F690" i="5"/>
  <c r="G690" i="5"/>
  <c r="H690" i="5"/>
  <c r="I690" i="5"/>
  <c r="J690" i="5"/>
  <c r="K690" i="5"/>
  <c r="L690" i="5"/>
  <c r="M690" i="5"/>
  <c r="N690" i="5"/>
  <c r="O690" i="5"/>
  <c r="P690" i="5"/>
  <c r="Q690" i="5"/>
  <c r="R690" i="5"/>
  <c r="S690" i="5"/>
  <c r="T690" i="5"/>
  <c r="U690" i="5"/>
  <c r="V690" i="5"/>
  <c r="W690" i="5"/>
  <c r="Y690" i="5"/>
  <c r="Z690" i="5"/>
  <c r="AA690" i="5"/>
  <c r="AB690" i="5"/>
  <c r="AC690" i="5"/>
  <c r="AD690" i="5"/>
  <c r="AE690" i="5"/>
  <c r="AF690" i="5"/>
  <c r="AG690" i="5"/>
  <c r="AH690" i="5"/>
  <c r="F691" i="5"/>
  <c r="G691" i="5"/>
  <c r="H691" i="5"/>
  <c r="I691" i="5"/>
  <c r="J691" i="5"/>
  <c r="K691" i="5"/>
  <c r="L691" i="5"/>
  <c r="M691" i="5"/>
  <c r="N691" i="5"/>
  <c r="O691" i="5"/>
  <c r="P691" i="5"/>
  <c r="Q691" i="5"/>
  <c r="R691" i="5"/>
  <c r="S691" i="5"/>
  <c r="T691" i="5"/>
  <c r="U691" i="5"/>
  <c r="V691" i="5"/>
  <c r="W691" i="5"/>
  <c r="Y691" i="5"/>
  <c r="Z691" i="5"/>
  <c r="AA691" i="5"/>
  <c r="AB691" i="5"/>
  <c r="AC691" i="5"/>
  <c r="AD691" i="5"/>
  <c r="AE691" i="5"/>
  <c r="AF691" i="5"/>
  <c r="AG691" i="5"/>
  <c r="AH691" i="5"/>
  <c r="F692" i="5"/>
  <c r="G692" i="5"/>
  <c r="H692" i="5"/>
  <c r="I692" i="5"/>
  <c r="J692" i="5"/>
  <c r="K692" i="5"/>
  <c r="L692" i="5"/>
  <c r="M692" i="5"/>
  <c r="N692" i="5"/>
  <c r="O692" i="5"/>
  <c r="P692" i="5"/>
  <c r="Q692" i="5"/>
  <c r="R692" i="5"/>
  <c r="S692" i="5"/>
  <c r="T692" i="5"/>
  <c r="U692" i="5"/>
  <c r="V692" i="5"/>
  <c r="W692" i="5"/>
  <c r="Y692" i="5"/>
  <c r="Z692" i="5"/>
  <c r="AA692" i="5"/>
  <c r="AB692" i="5"/>
  <c r="AC692" i="5"/>
  <c r="AD692" i="5"/>
  <c r="AE692" i="5"/>
  <c r="AF692" i="5"/>
  <c r="AG692" i="5"/>
  <c r="AH692" i="5"/>
  <c r="F693" i="5"/>
  <c r="G693" i="5"/>
  <c r="H693" i="5"/>
  <c r="I693" i="5"/>
  <c r="J693" i="5"/>
  <c r="K693" i="5"/>
  <c r="L693" i="5"/>
  <c r="M693" i="5"/>
  <c r="N693" i="5"/>
  <c r="O693" i="5"/>
  <c r="P693" i="5"/>
  <c r="Q693" i="5"/>
  <c r="R693" i="5"/>
  <c r="S693" i="5"/>
  <c r="T693" i="5"/>
  <c r="U693" i="5"/>
  <c r="V693" i="5"/>
  <c r="W693" i="5"/>
  <c r="Y693" i="5"/>
  <c r="Z693" i="5"/>
  <c r="AA693" i="5"/>
  <c r="AB693" i="5"/>
  <c r="AC693" i="5"/>
  <c r="AD693" i="5"/>
  <c r="AE693" i="5"/>
  <c r="AF693" i="5"/>
  <c r="AG693" i="5"/>
  <c r="AH693" i="5"/>
  <c r="F694" i="5"/>
  <c r="G694" i="5"/>
  <c r="H694" i="5"/>
  <c r="I694" i="5"/>
  <c r="J694" i="5"/>
  <c r="K694" i="5"/>
  <c r="L694" i="5"/>
  <c r="M694" i="5"/>
  <c r="N694" i="5"/>
  <c r="O694" i="5"/>
  <c r="P694" i="5"/>
  <c r="Q694" i="5"/>
  <c r="R694" i="5"/>
  <c r="S694" i="5"/>
  <c r="T694" i="5"/>
  <c r="U694" i="5"/>
  <c r="V694" i="5"/>
  <c r="W694" i="5"/>
  <c r="Y694" i="5"/>
  <c r="Z694" i="5"/>
  <c r="AA694" i="5"/>
  <c r="AB694" i="5"/>
  <c r="AC694" i="5"/>
  <c r="AD694" i="5"/>
  <c r="AE694" i="5"/>
  <c r="AF694" i="5"/>
  <c r="AG694" i="5"/>
  <c r="AH694" i="5"/>
  <c r="F695" i="5"/>
  <c r="G695" i="5"/>
  <c r="H695" i="5"/>
  <c r="I695" i="5"/>
  <c r="J695" i="5"/>
  <c r="K695" i="5"/>
  <c r="L695" i="5"/>
  <c r="M695" i="5"/>
  <c r="N695" i="5"/>
  <c r="O695" i="5"/>
  <c r="P695" i="5"/>
  <c r="Q695" i="5"/>
  <c r="R695" i="5"/>
  <c r="S695" i="5"/>
  <c r="T695" i="5"/>
  <c r="U695" i="5"/>
  <c r="V695" i="5"/>
  <c r="W695" i="5"/>
  <c r="Y695" i="5"/>
  <c r="Z695" i="5"/>
  <c r="AA695" i="5"/>
  <c r="AB695" i="5"/>
  <c r="AC695" i="5"/>
  <c r="AD695" i="5"/>
  <c r="AE695" i="5"/>
  <c r="AF695" i="5"/>
  <c r="AG695" i="5"/>
  <c r="AH695" i="5"/>
  <c r="F696" i="5"/>
  <c r="G696" i="5"/>
  <c r="H696" i="5"/>
  <c r="I696" i="5"/>
  <c r="J696" i="5"/>
  <c r="K696" i="5"/>
  <c r="L696" i="5"/>
  <c r="M696" i="5"/>
  <c r="N696" i="5"/>
  <c r="O696" i="5"/>
  <c r="P696" i="5"/>
  <c r="Q696" i="5"/>
  <c r="R696" i="5"/>
  <c r="S696" i="5"/>
  <c r="T696" i="5"/>
  <c r="U696" i="5"/>
  <c r="V696" i="5"/>
  <c r="W696" i="5"/>
  <c r="Y696" i="5"/>
  <c r="Z696" i="5"/>
  <c r="AA696" i="5"/>
  <c r="AB696" i="5"/>
  <c r="AC696" i="5"/>
  <c r="AD696" i="5"/>
  <c r="AE696" i="5"/>
  <c r="AF696" i="5"/>
  <c r="AG696" i="5"/>
  <c r="AH696" i="5"/>
  <c r="F697" i="5"/>
  <c r="G697" i="5"/>
  <c r="H697" i="5"/>
  <c r="I697" i="5"/>
  <c r="J697" i="5"/>
  <c r="K697" i="5"/>
  <c r="L697" i="5"/>
  <c r="M697" i="5"/>
  <c r="N697" i="5"/>
  <c r="O697" i="5"/>
  <c r="P697" i="5"/>
  <c r="Q697" i="5"/>
  <c r="R697" i="5"/>
  <c r="S697" i="5"/>
  <c r="T697" i="5"/>
  <c r="U697" i="5"/>
  <c r="V697" i="5"/>
  <c r="W697" i="5"/>
  <c r="Y697" i="5"/>
  <c r="Z697" i="5"/>
  <c r="AA697" i="5"/>
  <c r="AB697" i="5"/>
  <c r="AC697" i="5"/>
  <c r="AD697" i="5"/>
  <c r="AE697" i="5"/>
  <c r="AF697" i="5"/>
  <c r="AG697" i="5"/>
  <c r="AH697" i="5"/>
  <c r="F698" i="5"/>
  <c r="G698" i="5"/>
  <c r="H698" i="5"/>
  <c r="I698" i="5"/>
  <c r="J698" i="5"/>
  <c r="K698" i="5"/>
  <c r="L698" i="5"/>
  <c r="M698" i="5"/>
  <c r="N698" i="5"/>
  <c r="O698" i="5"/>
  <c r="P698" i="5"/>
  <c r="Q698" i="5"/>
  <c r="R698" i="5"/>
  <c r="S698" i="5"/>
  <c r="T698" i="5"/>
  <c r="U698" i="5"/>
  <c r="V698" i="5"/>
  <c r="W698" i="5"/>
  <c r="Y698" i="5"/>
  <c r="Z698" i="5"/>
  <c r="AA698" i="5"/>
  <c r="AB698" i="5"/>
  <c r="AC698" i="5"/>
  <c r="AD698" i="5"/>
  <c r="AE698" i="5"/>
  <c r="AF698" i="5"/>
  <c r="AG698" i="5"/>
  <c r="AH698" i="5"/>
  <c r="F699" i="5"/>
  <c r="G699" i="5"/>
  <c r="H699" i="5"/>
  <c r="I699" i="5"/>
  <c r="J699" i="5"/>
  <c r="K699" i="5"/>
  <c r="L699" i="5"/>
  <c r="M699" i="5"/>
  <c r="N699" i="5"/>
  <c r="O699" i="5"/>
  <c r="P699" i="5"/>
  <c r="Q699" i="5"/>
  <c r="R699" i="5"/>
  <c r="S699" i="5"/>
  <c r="T699" i="5"/>
  <c r="U699" i="5"/>
  <c r="V699" i="5"/>
  <c r="W699" i="5"/>
  <c r="Y699" i="5"/>
  <c r="Z699" i="5"/>
  <c r="AA699" i="5"/>
  <c r="AB699" i="5"/>
  <c r="AC699" i="5"/>
  <c r="AD699" i="5"/>
  <c r="AE699" i="5"/>
  <c r="AF699" i="5"/>
  <c r="AG699" i="5"/>
  <c r="AH699" i="5"/>
  <c r="F700" i="5"/>
  <c r="G700" i="5"/>
  <c r="H700" i="5"/>
  <c r="I700" i="5"/>
  <c r="J700" i="5"/>
  <c r="K700" i="5"/>
  <c r="L700" i="5"/>
  <c r="M700" i="5"/>
  <c r="N700" i="5"/>
  <c r="O700" i="5"/>
  <c r="P700" i="5"/>
  <c r="Q700" i="5"/>
  <c r="R700" i="5"/>
  <c r="S700" i="5"/>
  <c r="T700" i="5"/>
  <c r="U700" i="5"/>
  <c r="V700" i="5"/>
  <c r="W700" i="5"/>
  <c r="Y700" i="5"/>
  <c r="Z700" i="5"/>
  <c r="AA700" i="5"/>
  <c r="AB700" i="5"/>
  <c r="AC700" i="5"/>
  <c r="AD700" i="5"/>
  <c r="AE700" i="5"/>
  <c r="AF700" i="5"/>
  <c r="AG700" i="5"/>
  <c r="AH700" i="5"/>
  <c r="F701" i="5"/>
  <c r="G701" i="5"/>
  <c r="H701" i="5"/>
  <c r="I701" i="5"/>
  <c r="J701" i="5"/>
  <c r="K701" i="5"/>
  <c r="L701" i="5"/>
  <c r="M701" i="5"/>
  <c r="N701" i="5"/>
  <c r="O701" i="5"/>
  <c r="P701" i="5"/>
  <c r="Q701" i="5"/>
  <c r="R701" i="5"/>
  <c r="S701" i="5"/>
  <c r="T701" i="5"/>
  <c r="U701" i="5"/>
  <c r="V701" i="5"/>
  <c r="W701" i="5"/>
  <c r="Y701" i="5"/>
  <c r="Z701" i="5"/>
  <c r="AA701" i="5"/>
  <c r="AB701" i="5"/>
  <c r="AC701" i="5"/>
  <c r="AD701" i="5"/>
  <c r="AE701" i="5"/>
  <c r="AF701" i="5"/>
  <c r="AG701" i="5"/>
  <c r="AH701" i="5"/>
  <c r="G2" i="5"/>
  <c r="H2" i="5"/>
  <c r="I2" i="5"/>
  <c r="J2" i="5"/>
  <c r="K2" i="5"/>
  <c r="L2" i="5"/>
  <c r="M2" i="5"/>
  <c r="N2" i="5"/>
  <c r="O2" i="5"/>
  <c r="P2" i="5"/>
  <c r="Q2" i="5"/>
  <c r="R2" i="5"/>
  <c r="S2" i="5"/>
  <c r="T2" i="5"/>
  <c r="U2" i="5"/>
  <c r="V2" i="5"/>
  <c r="W2" i="5"/>
  <c r="Y2" i="5"/>
  <c r="Z2" i="5"/>
  <c r="AA2" i="5"/>
  <c r="AB2" i="5"/>
  <c r="AC2" i="5"/>
  <c r="AD2" i="5"/>
  <c r="AE2" i="5"/>
  <c r="AF2" i="5"/>
  <c r="AG2" i="5"/>
  <c r="AH2" i="5"/>
  <c r="F2" i="5"/>
  <c r="E2" i="5" l="1"/>
  <c r="D199" i="6" s="1"/>
  <c r="E601" i="5"/>
  <c r="E529" i="5"/>
  <c r="D66" i="6" s="1"/>
  <c r="E689" i="5"/>
  <c r="E687" i="5"/>
  <c r="D347" i="6" s="1"/>
  <c r="E679" i="5"/>
  <c r="D167" i="6" s="1"/>
  <c r="E655" i="5"/>
  <c r="D168" i="6" s="1"/>
  <c r="E653" i="5"/>
  <c r="D339" i="6" s="1"/>
  <c r="E651" i="5"/>
  <c r="E647" i="5"/>
  <c r="E645" i="5"/>
  <c r="E639" i="5"/>
  <c r="E637" i="5"/>
  <c r="D134" i="6" s="1"/>
  <c r="E635" i="5"/>
  <c r="D266" i="6" s="1"/>
  <c r="E629" i="5"/>
  <c r="D108" i="6" s="1"/>
  <c r="G31" i="4"/>
  <c r="H31" i="4" s="1"/>
  <c r="E627" i="5"/>
  <c r="D18" i="6" s="1"/>
  <c r="E625" i="5"/>
  <c r="D157" i="6" s="1"/>
  <c r="E617" i="5"/>
  <c r="E615" i="5"/>
  <c r="E613" i="5"/>
  <c r="D295" i="6" s="1"/>
  <c r="E603" i="5"/>
  <c r="D293" i="6" s="1"/>
  <c r="E599" i="5"/>
  <c r="E597" i="5"/>
  <c r="E595" i="5"/>
  <c r="E593" i="5"/>
  <c r="E589" i="5"/>
  <c r="E581" i="5"/>
  <c r="D212" i="6" s="1"/>
  <c r="E579" i="5"/>
  <c r="D102" i="6" s="1"/>
  <c r="E571" i="5"/>
  <c r="E563" i="5"/>
  <c r="D290" i="6" s="1"/>
  <c r="E561" i="5"/>
  <c r="D292" i="6" s="1"/>
  <c r="E557" i="5"/>
  <c r="D132" i="6" s="1"/>
  <c r="E555" i="5"/>
  <c r="D289" i="6" s="1"/>
  <c r="E549" i="5"/>
  <c r="E547" i="5"/>
  <c r="E543" i="5"/>
  <c r="E541" i="5"/>
  <c r="E537" i="5"/>
  <c r="D163" i="6" s="1"/>
  <c r="E535" i="5"/>
  <c r="D377" i="6" s="1"/>
  <c r="E531" i="5"/>
  <c r="D122" i="6" s="1"/>
  <c r="G27" i="4"/>
  <c r="H27" i="4" s="1"/>
  <c r="E527" i="5"/>
  <c r="D37" i="6" s="1"/>
  <c r="E525" i="5"/>
  <c r="D200" i="6" s="1"/>
  <c r="E523" i="5"/>
  <c r="E521" i="5"/>
  <c r="E519" i="5"/>
  <c r="E517" i="5"/>
  <c r="E515" i="5"/>
  <c r="E513" i="5"/>
  <c r="D299" i="6" s="1"/>
  <c r="E511" i="5"/>
  <c r="D301" i="6" s="1"/>
  <c r="E509" i="5"/>
  <c r="D60" i="6" s="1"/>
  <c r="E507" i="5"/>
  <c r="D114" i="6" s="1"/>
  <c r="E503" i="5"/>
  <c r="D298" i="6" s="1"/>
  <c r="E501" i="5"/>
  <c r="E499" i="5"/>
  <c r="E497" i="5"/>
  <c r="E495" i="5"/>
  <c r="E493" i="5"/>
  <c r="E491" i="5"/>
  <c r="E489" i="5"/>
  <c r="E487" i="5"/>
  <c r="D226" i="6" s="1"/>
  <c r="E485" i="5"/>
  <c r="D243" i="6" s="1"/>
  <c r="E483" i="5"/>
  <c r="D36" i="6" s="1"/>
  <c r="E481" i="5"/>
  <c r="D107" i="6" s="1"/>
  <c r="E479" i="5"/>
  <c r="D229" i="6" s="1"/>
  <c r="G25" i="4"/>
  <c r="H25" i="4" s="1"/>
  <c r="E477" i="5"/>
  <c r="D182" i="6" s="1"/>
  <c r="E475" i="5"/>
  <c r="D99" i="6" s="1"/>
  <c r="E473" i="5"/>
  <c r="E471" i="5"/>
  <c r="E469" i="5"/>
  <c r="E467" i="5"/>
  <c r="E465" i="5"/>
  <c r="E463" i="5"/>
  <c r="D367" i="6" s="1"/>
  <c r="E461" i="5"/>
  <c r="D368" i="6" s="1"/>
  <c r="E459" i="5"/>
  <c r="D214" i="6" s="1"/>
  <c r="E457" i="5"/>
  <c r="D366" i="6" s="1"/>
  <c r="E455" i="5"/>
  <c r="D364" i="6" s="1"/>
  <c r="E453" i="5"/>
  <c r="D363" i="6" s="1"/>
  <c r="E451" i="5"/>
  <c r="E449" i="5"/>
  <c r="E447" i="5"/>
  <c r="E445" i="5"/>
  <c r="E443" i="5"/>
  <c r="E441" i="5"/>
  <c r="E439" i="5"/>
  <c r="E437" i="5"/>
  <c r="D193" i="6" s="1"/>
  <c r="E435" i="5"/>
  <c r="D239" i="6" s="1"/>
  <c r="E433" i="5"/>
  <c r="D32" i="6" s="1"/>
  <c r="E431" i="5"/>
  <c r="D93" i="6" s="1"/>
  <c r="E429" i="5"/>
  <c r="D44" i="6" s="1"/>
  <c r="G23" i="4"/>
  <c r="H23" i="4" s="1"/>
  <c r="E427" i="5"/>
  <c r="D56" i="6" s="1"/>
  <c r="E425" i="5"/>
  <c r="D98" i="6" s="1"/>
  <c r="E423" i="5"/>
  <c r="E421" i="5"/>
  <c r="E419" i="5"/>
  <c r="E417" i="5"/>
  <c r="E415" i="5"/>
  <c r="E413" i="5"/>
  <c r="D336" i="6" s="1"/>
  <c r="E411" i="5"/>
  <c r="D338" i="6" s="1"/>
  <c r="E701" i="5"/>
  <c r="E699" i="5"/>
  <c r="E697" i="5"/>
  <c r="E695" i="5"/>
  <c r="E693" i="5"/>
  <c r="E691" i="5"/>
  <c r="E685" i="5"/>
  <c r="D350" i="6" s="1"/>
  <c r="E683" i="5"/>
  <c r="D70" i="6" s="1"/>
  <c r="E681" i="5"/>
  <c r="D113" i="6" s="1"/>
  <c r="G33" i="4"/>
  <c r="H33" i="4" s="1"/>
  <c r="E677" i="5"/>
  <c r="D195" i="6" s="1"/>
  <c r="E675" i="5"/>
  <c r="D116" i="6" s="1"/>
  <c r="E673" i="5"/>
  <c r="E671" i="5"/>
  <c r="E669" i="5"/>
  <c r="E667" i="5"/>
  <c r="E665" i="5"/>
  <c r="E663" i="5"/>
  <c r="D342" i="6" s="1"/>
  <c r="E661" i="5"/>
  <c r="D344" i="6" s="1"/>
  <c r="E659" i="5"/>
  <c r="D73" i="6" s="1"/>
  <c r="E657" i="5"/>
  <c r="D341" i="6" s="1"/>
  <c r="E649" i="5"/>
  <c r="E643" i="5"/>
  <c r="E641" i="5"/>
  <c r="E633" i="5"/>
  <c r="D137" i="6" s="1"/>
  <c r="E631" i="5"/>
  <c r="D85" i="6" s="1"/>
  <c r="E623" i="5"/>
  <c r="E621" i="5"/>
  <c r="E619" i="5"/>
  <c r="E611" i="5"/>
  <c r="D297" i="6" s="1"/>
  <c r="E609" i="5"/>
  <c r="D213" i="6" s="1"/>
  <c r="E607" i="5"/>
  <c r="D77" i="6" s="1"/>
  <c r="E605" i="5"/>
  <c r="D197" i="6" s="1"/>
  <c r="E591" i="5"/>
  <c r="E587" i="5"/>
  <c r="D217" i="6" s="1"/>
  <c r="E585" i="5"/>
  <c r="D275" i="6" s="1"/>
  <c r="E583" i="5"/>
  <c r="D74" i="6" s="1"/>
  <c r="G29" i="4"/>
  <c r="H29" i="4" s="1"/>
  <c r="E577" i="5"/>
  <c r="D42" i="6" s="1"/>
  <c r="E575" i="5"/>
  <c r="D175" i="6" s="1"/>
  <c r="E573" i="5"/>
  <c r="E569" i="5"/>
  <c r="E567" i="5"/>
  <c r="E565" i="5"/>
  <c r="E559" i="5"/>
  <c r="D71" i="6" s="1"/>
  <c r="E553" i="5"/>
  <c r="D288" i="6" s="1"/>
  <c r="E551" i="5"/>
  <c r="E545" i="5"/>
  <c r="E539" i="5"/>
  <c r="E533" i="5"/>
  <c r="D11" i="6" s="1"/>
  <c r="G6" i="4"/>
  <c r="H6" i="4" s="1"/>
  <c r="E700" i="5"/>
  <c r="D156" i="6" s="1"/>
  <c r="E698" i="5"/>
  <c r="E696" i="5"/>
  <c r="E694" i="5"/>
  <c r="E692" i="5"/>
  <c r="E690" i="5"/>
  <c r="E688" i="5"/>
  <c r="D348" i="6" s="1"/>
  <c r="E686" i="5"/>
  <c r="D351" i="6" s="1"/>
  <c r="E684" i="5"/>
  <c r="D349" i="6" s="1"/>
  <c r="E682" i="5"/>
  <c r="D346" i="6" s="1"/>
  <c r="E680" i="5"/>
  <c r="D204" i="6" s="1"/>
  <c r="E678" i="5"/>
  <c r="D345" i="6" s="1"/>
  <c r="E676" i="5"/>
  <c r="E674" i="5"/>
  <c r="E672" i="5"/>
  <c r="E670" i="5"/>
  <c r="E668" i="5"/>
  <c r="E666" i="5"/>
  <c r="E664" i="5"/>
  <c r="E662" i="5"/>
  <c r="D59" i="6" s="1"/>
  <c r="E660" i="5"/>
  <c r="D343" i="6" s="1"/>
  <c r="E658" i="5"/>
  <c r="D196" i="6" s="1"/>
  <c r="E656" i="5"/>
  <c r="D340" i="6" s="1"/>
  <c r="E654" i="5"/>
  <c r="D7" i="6" s="1"/>
  <c r="G32" i="4"/>
  <c r="H32" i="4" s="1"/>
  <c r="E652" i="5"/>
  <c r="D46" i="6" s="1"/>
  <c r="E650" i="5"/>
  <c r="D138" i="6" s="1"/>
  <c r="E648" i="5"/>
  <c r="E646" i="5"/>
  <c r="E644" i="5"/>
  <c r="E642" i="5"/>
  <c r="E640" i="5"/>
  <c r="E638" i="5"/>
  <c r="D265" i="6" s="1"/>
  <c r="E636" i="5"/>
  <c r="D267" i="6" s="1"/>
  <c r="E634" i="5"/>
  <c r="D152" i="6" s="1"/>
  <c r="E632" i="5"/>
  <c r="D264" i="6" s="1"/>
  <c r="E630" i="5"/>
  <c r="D203" i="6" s="1"/>
  <c r="E628" i="5"/>
  <c r="D263" i="6" s="1"/>
  <c r="E626" i="5"/>
  <c r="E624" i="5"/>
  <c r="E622" i="5"/>
  <c r="E620" i="5"/>
  <c r="E618" i="5"/>
  <c r="E616" i="5"/>
  <c r="E614" i="5"/>
  <c r="E612" i="5"/>
  <c r="D187" i="6" s="1"/>
  <c r="E610" i="5"/>
  <c r="D296" i="6" s="1"/>
  <c r="E608" i="5"/>
  <c r="D6" i="6" s="1"/>
  <c r="E606" i="5"/>
  <c r="D294" i="6" s="1"/>
  <c r="E604" i="5"/>
  <c r="D101" i="6" s="1"/>
  <c r="G30" i="4"/>
  <c r="H30" i="4" s="1"/>
  <c r="E602" i="5"/>
  <c r="D20" i="6" s="1"/>
  <c r="E600" i="5"/>
  <c r="D173" i="6" s="1"/>
  <c r="E598" i="5"/>
  <c r="E596" i="5"/>
  <c r="E594" i="5"/>
  <c r="E592" i="5"/>
  <c r="E590" i="5"/>
  <c r="E588" i="5"/>
  <c r="D136" i="6" s="1"/>
  <c r="E586" i="5"/>
  <c r="D276" i="6" s="1"/>
  <c r="E584" i="5"/>
  <c r="D61" i="6" s="1"/>
  <c r="E582" i="5"/>
  <c r="D92" i="6" s="1"/>
  <c r="E580" i="5"/>
  <c r="D100" i="6" s="1"/>
  <c r="E578" i="5"/>
  <c r="D274" i="6" s="1"/>
  <c r="E576" i="5"/>
  <c r="E574" i="5"/>
  <c r="E572" i="5"/>
  <c r="E570" i="5"/>
  <c r="E568" i="5"/>
  <c r="E566" i="5"/>
  <c r="E564" i="5"/>
  <c r="E562" i="5"/>
  <c r="D169" i="6" s="1"/>
  <c r="E560" i="5"/>
  <c r="D291" i="6" s="1"/>
  <c r="E558" i="5"/>
  <c r="D86" i="6" s="1"/>
  <c r="E556" i="5"/>
  <c r="D230" i="6" s="1"/>
  <c r="E554" i="5"/>
  <c r="D10" i="6" s="1"/>
  <c r="G28" i="4"/>
  <c r="H28" i="4" s="1"/>
  <c r="E552" i="5"/>
  <c r="D89" i="6" s="1"/>
  <c r="E550" i="5"/>
  <c r="D158" i="6" s="1"/>
  <c r="E548" i="5"/>
  <c r="E546" i="5"/>
  <c r="E544" i="5"/>
  <c r="E542" i="5"/>
  <c r="E540" i="5"/>
  <c r="E538" i="5"/>
  <c r="D376" i="6" s="1"/>
  <c r="E536" i="5"/>
  <c r="D378" i="6" s="1"/>
  <c r="E534" i="5"/>
  <c r="D211" i="6" s="1"/>
  <c r="E532" i="5"/>
  <c r="D375" i="6" s="1"/>
  <c r="E530" i="5"/>
  <c r="D78" i="6" s="1"/>
  <c r="E528" i="5"/>
  <c r="D374" i="6" s="1"/>
  <c r="E526" i="5"/>
  <c r="E524" i="5"/>
  <c r="E522" i="5"/>
  <c r="E520" i="5"/>
  <c r="E518" i="5"/>
  <c r="E516" i="5"/>
  <c r="E514" i="5"/>
  <c r="E512" i="5"/>
  <c r="D216" i="6" s="1"/>
  <c r="E510" i="5"/>
  <c r="D300" i="6" s="1"/>
  <c r="E508" i="5"/>
  <c r="D209" i="6" s="1"/>
  <c r="E506" i="5"/>
  <c r="D202" i="6" s="1"/>
  <c r="E504" i="5"/>
  <c r="D150" i="6" s="1"/>
  <c r="G26" i="4"/>
  <c r="H26" i="4" s="1"/>
  <c r="E502" i="5"/>
  <c r="D95" i="6" s="1"/>
  <c r="E409" i="5"/>
  <c r="D179" i="6" s="1"/>
  <c r="E407" i="5"/>
  <c r="D335" i="6" s="1"/>
  <c r="E405" i="5"/>
  <c r="D50" i="6" s="1"/>
  <c r="E403" i="5"/>
  <c r="D333" i="6" s="1"/>
  <c r="E401" i="5"/>
  <c r="E399" i="5"/>
  <c r="E397" i="5"/>
  <c r="E395" i="5"/>
  <c r="E393" i="5"/>
  <c r="E391" i="5"/>
  <c r="E389" i="5"/>
  <c r="E387" i="5"/>
  <c r="D162" i="6" s="1"/>
  <c r="E385" i="5"/>
  <c r="D55" i="6" s="1"/>
  <c r="E383" i="5"/>
  <c r="D40" i="6" s="1"/>
  <c r="E381" i="5"/>
  <c r="D207" i="6" s="1"/>
  <c r="E379" i="5"/>
  <c r="D148" i="6" s="1"/>
  <c r="G21" i="4"/>
  <c r="H21" i="4" s="1"/>
  <c r="E377" i="5"/>
  <c r="D8" i="6" s="1"/>
  <c r="E375" i="5"/>
  <c r="D172" i="6" s="1"/>
  <c r="E373" i="5"/>
  <c r="E371" i="5"/>
  <c r="E369" i="5"/>
  <c r="E367" i="5"/>
  <c r="E365" i="5"/>
  <c r="E363" i="5"/>
  <c r="D319" i="6" s="1"/>
  <c r="E361" i="5"/>
  <c r="D322" i="6" s="1"/>
  <c r="E359" i="5"/>
  <c r="D320" i="6" s="1"/>
  <c r="E357" i="5"/>
  <c r="D317" i="6" s="1"/>
  <c r="E355" i="5"/>
  <c r="D316" i="6" s="1"/>
  <c r="E353" i="5"/>
  <c r="D315" i="6" s="1"/>
  <c r="E351" i="5"/>
  <c r="E349" i="5"/>
  <c r="E347" i="5"/>
  <c r="E345" i="5"/>
  <c r="E343" i="5"/>
  <c r="E341" i="5"/>
  <c r="E339" i="5"/>
  <c r="E332" i="5"/>
  <c r="D284" i="6" s="1"/>
  <c r="E330" i="5"/>
  <c r="D164" i="6" s="1"/>
  <c r="E328" i="5"/>
  <c r="D282" i="6" s="1"/>
  <c r="G19" i="4"/>
  <c r="H19" i="4" s="1"/>
  <c r="E326" i="5"/>
  <c r="E324" i="5"/>
  <c r="E322" i="5"/>
  <c r="E320" i="5"/>
  <c r="E318" i="5"/>
  <c r="E316" i="5"/>
  <c r="E314" i="5"/>
  <c r="E312" i="5"/>
  <c r="D151" i="6" s="1"/>
  <c r="E310" i="5"/>
  <c r="D249" i="6" s="1"/>
  <c r="E308" i="5"/>
  <c r="D17" i="6" s="1"/>
  <c r="E306" i="5"/>
  <c r="D246" i="6" s="1"/>
  <c r="E304" i="5"/>
  <c r="D96" i="6" s="1"/>
  <c r="E302" i="5"/>
  <c r="D9" i="6" s="1"/>
  <c r="E299" i="5"/>
  <c r="E297" i="5"/>
  <c r="E295" i="5"/>
  <c r="E293" i="5"/>
  <c r="E291" i="5"/>
  <c r="E289" i="5"/>
  <c r="E287" i="5"/>
  <c r="D220" i="6" s="1"/>
  <c r="E285" i="5"/>
  <c r="D313" i="6" s="1"/>
  <c r="E283" i="5"/>
  <c r="D27" i="6" s="1"/>
  <c r="E281" i="5"/>
  <c r="D311" i="6" s="1"/>
  <c r="E279" i="5"/>
  <c r="D21" i="6" s="1"/>
  <c r="G17" i="4"/>
  <c r="H17" i="4" s="1"/>
  <c r="E277" i="5"/>
  <c r="D69" i="6" s="1"/>
  <c r="E275" i="5"/>
  <c r="D129" i="6" s="1"/>
  <c r="E273" i="5"/>
  <c r="E271" i="5"/>
  <c r="E269" i="5"/>
  <c r="E267" i="5"/>
  <c r="E265" i="5"/>
  <c r="E263" i="5"/>
  <c r="D331" i="6" s="1"/>
  <c r="E261" i="5"/>
  <c r="D127" i="6" s="1"/>
  <c r="E259" i="5"/>
  <c r="D58" i="6" s="1"/>
  <c r="E257" i="5"/>
  <c r="D330" i="6" s="1"/>
  <c r="E255" i="5"/>
  <c r="D63" i="6" s="1"/>
  <c r="E253" i="5"/>
  <c r="D328" i="6" s="1"/>
  <c r="E251" i="5"/>
  <c r="E249" i="5"/>
  <c r="E247" i="5"/>
  <c r="E245" i="5"/>
  <c r="E243" i="5"/>
  <c r="E241" i="5"/>
  <c r="E239" i="5"/>
  <c r="E237" i="5"/>
  <c r="D228" i="6" s="1"/>
  <c r="E235" i="5"/>
  <c r="D146" i="6" s="1"/>
  <c r="E233" i="5"/>
  <c r="D219" i="6" s="1"/>
  <c r="E231" i="5"/>
  <c r="D270" i="6" s="1"/>
  <c r="E229" i="5"/>
  <c r="D2" i="6" s="1"/>
  <c r="G15" i="4"/>
  <c r="H15" i="4" s="1"/>
  <c r="E227" i="5"/>
  <c r="D57" i="6" s="1"/>
  <c r="E225" i="5"/>
  <c r="D88" i="6" s="1"/>
  <c r="E223" i="5"/>
  <c r="E221" i="5"/>
  <c r="E219" i="5"/>
  <c r="E217" i="5"/>
  <c r="E215" i="5"/>
  <c r="E213" i="5"/>
  <c r="D279" i="6" s="1"/>
  <c r="E211" i="5"/>
  <c r="D184" i="6" s="1"/>
  <c r="E209" i="5"/>
  <c r="D190" i="6" s="1"/>
  <c r="E207" i="5"/>
  <c r="D82" i="6" s="1"/>
  <c r="E205" i="5"/>
  <c r="D34" i="6" s="1"/>
  <c r="E203" i="5"/>
  <c r="D277" i="6" s="1"/>
  <c r="E201" i="5"/>
  <c r="E199" i="5"/>
  <c r="E197" i="5"/>
  <c r="E195" i="5"/>
  <c r="E193" i="5"/>
  <c r="E191" i="5"/>
  <c r="E189" i="5"/>
  <c r="E187" i="5"/>
  <c r="D115" i="6" s="1"/>
  <c r="E185" i="5"/>
  <c r="D307" i="6" s="1"/>
  <c r="E183" i="5"/>
  <c r="D28" i="6" s="1"/>
  <c r="E181" i="5"/>
  <c r="D304" i="6" s="1"/>
  <c r="E179" i="5"/>
  <c r="D22" i="6" s="1"/>
  <c r="E500" i="5"/>
  <c r="D105" i="6" s="1"/>
  <c r="E498" i="5"/>
  <c r="E496" i="5"/>
  <c r="E494" i="5"/>
  <c r="E492" i="5"/>
  <c r="E490" i="5"/>
  <c r="E488" i="5"/>
  <c r="D242" i="6" s="1"/>
  <c r="E486" i="5"/>
  <c r="D244" i="6" s="1"/>
  <c r="E484" i="5"/>
  <c r="D90" i="6" s="1"/>
  <c r="E482" i="5"/>
  <c r="D218" i="6" s="1"/>
  <c r="E480" i="5"/>
  <c r="D68" i="6" s="1"/>
  <c r="E478" i="5"/>
  <c r="D241" i="6" s="1"/>
  <c r="E476" i="5"/>
  <c r="E474" i="5"/>
  <c r="E472" i="5"/>
  <c r="E470" i="5"/>
  <c r="E468" i="5"/>
  <c r="E466" i="5"/>
  <c r="E464" i="5"/>
  <c r="E462" i="5"/>
  <c r="D186" i="6" s="1"/>
  <c r="E460" i="5"/>
  <c r="D49" i="6" s="1"/>
  <c r="E458" i="5"/>
  <c r="D5" i="6" s="1"/>
  <c r="E456" i="5"/>
  <c r="D365" i="6" s="1"/>
  <c r="E454" i="5"/>
  <c r="D12" i="6" s="1"/>
  <c r="G24" i="4"/>
  <c r="H24" i="4" s="1"/>
  <c r="E452" i="5"/>
  <c r="D41" i="6" s="1"/>
  <c r="E450" i="5"/>
  <c r="D188" i="6" s="1"/>
  <c r="E448" i="5"/>
  <c r="E446" i="5"/>
  <c r="E444" i="5"/>
  <c r="E442" i="5"/>
  <c r="E440" i="5"/>
  <c r="E438" i="5"/>
  <c r="D237" i="6" s="1"/>
  <c r="E436" i="5"/>
  <c r="D240" i="6" s="1"/>
  <c r="E434" i="5"/>
  <c r="D238" i="6" s="1"/>
  <c r="E432" i="5"/>
  <c r="D236" i="6" s="1"/>
  <c r="E430" i="5"/>
  <c r="D235" i="6" s="1"/>
  <c r="E428" i="5"/>
  <c r="D234" i="6" s="1"/>
  <c r="E426" i="5"/>
  <c r="E424" i="5"/>
  <c r="E422" i="5"/>
  <c r="E420" i="5"/>
  <c r="E418" i="5"/>
  <c r="E416" i="5"/>
  <c r="E414" i="5"/>
  <c r="E412" i="5"/>
  <c r="D109" i="6" s="1"/>
  <c r="E410" i="5"/>
  <c r="D337" i="6" s="1"/>
  <c r="E408" i="5"/>
  <c r="D43" i="6" s="1"/>
  <c r="E406" i="5"/>
  <c r="D334" i="6" s="1"/>
  <c r="E404" i="5"/>
  <c r="D31" i="6" s="1"/>
  <c r="G22" i="4"/>
  <c r="H22" i="4" s="1"/>
  <c r="E402" i="5"/>
  <c r="D75" i="6" s="1"/>
  <c r="E400" i="5"/>
  <c r="D87" i="6" s="1"/>
  <c r="E398" i="5"/>
  <c r="E396" i="5"/>
  <c r="E394" i="5"/>
  <c r="E392" i="5"/>
  <c r="E390" i="5"/>
  <c r="E388" i="5"/>
  <c r="D371" i="6" s="1"/>
  <c r="E386" i="5"/>
  <c r="D373" i="6" s="1"/>
  <c r="E384" i="5"/>
  <c r="D372" i="6" s="1"/>
  <c r="E382" i="5"/>
  <c r="D370" i="6" s="1"/>
  <c r="E380" i="5"/>
  <c r="D128" i="6" s="1"/>
  <c r="E378" i="5"/>
  <c r="D369" i="6" s="1"/>
  <c r="E376" i="5"/>
  <c r="E374" i="5"/>
  <c r="E372" i="5"/>
  <c r="E370" i="5"/>
  <c r="E368" i="5"/>
  <c r="E366" i="5"/>
  <c r="E364" i="5"/>
  <c r="E362" i="5"/>
  <c r="D318" i="6" s="1"/>
  <c r="E360" i="5"/>
  <c r="D321" i="6" s="1"/>
  <c r="E358" i="5"/>
  <c r="D76" i="6" s="1"/>
  <c r="E356" i="5"/>
  <c r="D180" i="6" s="1"/>
  <c r="E354" i="5"/>
  <c r="D4" i="6" s="1"/>
  <c r="G20" i="4"/>
  <c r="H20" i="4" s="1"/>
  <c r="E352" i="5"/>
  <c r="D391" i="6" s="1"/>
  <c r="E350" i="5"/>
  <c r="D155" i="6" s="1"/>
  <c r="E348" i="5"/>
  <c r="E346" i="5"/>
  <c r="E344" i="5"/>
  <c r="E342" i="5"/>
  <c r="E340" i="5"/>
  <c r="E338" i="5"/>
  <c r="D285" i="6" s="1"/>
  <c r="E333" i="5"/>
  <c r="D33" i="6" s="1"/>
  <c r="E331" i="5"/>
  <c r="D283" i="6" s="1"/>
  <c r="E329" i="5"/>
  <c r="D177" i="6" s="1"/>
  <c r="E327" i="5"/>
  <c r="D80" i="6" s="1"/>
  <c r="E325" i="5"/>
  <c r="D141" i="6" s="1"/>
  <c r="E323" i="5"/>
  <c r="E321" i="5"/>
  <c r="E319" i="5"/>
  <c r="E317" i="5"/>
  <c r="E315" i="5"/>
  <c r="E313" i="5"/>
  <c r="D248" i="6" s="1"/>
  <c r="E311" i="5"/>
  <c r="D250" i="6" s="1"/>
  <c r="E309" i="5"/>
  <c r="D24" i="6" s="1"/>
  <c r="E307" i="5"/>
  <c r="D247" i="6" s="1"/>
  <c r="E305" i="5"/>
  <c r="D30" i="6" s="1"/>
  <c r="E303" i="5"/>
  <c r="D245" i="6" s="1"/>
  <c r="G18" i="4"/>
  <c r="H18" i="4" s="1"/>
  <c r="E301" i="5"/>
  <c r="E300" i="5"/>
  <c r="D189" i="6" s="1"/>
  <c r="E298" i="5"/>
  <c r="E296" i="5"/>
  <c r="E294" i="5"/>
  <c r="E292" i="5"/>
  <c r="E290" i="5"/>
  <c r="E288" i="5"/>
  <c r="D312" i="6" s="1"/>
  <c r="E286" i="5"/>
  <c r="D314" i="6" s="1"/>
  <c r="E284" i="5"/>
  <c r="D123" i="6" s="1"/>
  <c r="E282" i="5"/>
  <c r="D97" i="6" s="1"/>
  <c r="E280" i="5"/>
  <c r="D310" i="6" s="1"/>
  <c r="E278" i="5"/>
  <c r="D309" i="6" s="1"/>
  <c r="E276" i="5"/>
  <c r="E274" i="5"/>
  <c r="E272" i="5"/>
  <c r="E270" i="5"/>
  <c r="E268" i="5"/>
  <c r="E266" i="5"/>
  <c r="E264" i="5"/>
  <c r="E262" i="5"/>
  <c r="D84" i="6" s="1"/>
  <c r="E260" i="5"/>
  <c r="D332" i="6" s="1"/>
  <c r="E258" i="5"/>
  <c r="D110" i="6" s="1"/>
  <c r="E256" i="5"/>
  <c r="D329" i="6" s="1"/>
  <c r="E254" i="5"/>
  <c r="D145" i="6" s="1"/>
  <c r="G16" i="4"/>
  <c r="H16" i="4" s="1"/>
  <c r="E252" i="5"/>
  <c r="D23" i="6" s="1"/>
  <c r="E250" i="5"/>
  <c r="D131" i="6" s="1"/>
  <c r="E248" i="5"/>
  <c r="E246" i="5"/>
  <c r="E244" i="5"/>
  <c r="E242" i="5"/>
  <c r="E240" i="5"/>
  <c r="E238" i="5"/>
  <c r="D272" i="6" s="1"/>
  <c r="E236" i="5"/>
  <c r="D273" i="6" s="1"/>
  <c r="E234" i="5"/>
  <c r="D52" i="6" s="1"/>
  <c r="E232" i="5"/>
  <c r="D271" i="6" s="1"/>
  <c r="E230" i="5"/>
  <c r="D269" i="6" s="1"/>
  <c r="E228" i="5"/>
  <c r="D268" i="6" s="1"/>
  <c r="E226" i="5"/>
  <c r="E224" i="5"/>
  <c r="E222" i="5"/>
  <c r="E220" i="5"/>
  <c r="E218" i="5"/>
  <c r="E216" i="5"/>
  <c r="E214" i="5"/>
  <c r="E212" i="5"/>
  <c r="D194" i="6" s="1"/>
  <c r="E210" i="5"/>
  <c r="D281" i="6" s="1"/>
  <c r="E208" i="5"/>
  <c r="D280" i="6" s="1"/>
  <c r="E206" i="5"/>
  <c r="D278" i="6" s="1"/>
  <c r="E204" i="5"/>
  <c r="D39" i="6" s="1"/>
  <c r="G14" i="4"/>
  <c r="H14" i="4" s="1"/>
  <c r="E202" i="5"/>
  <c r="D144" i="6" s="1"/>
  <c r="E200" i="5"/>
  <c r="D104" i="6" s="1"/>
  <c r="E198" i="5"/>
  <c r="E196" i="5"/>
  <c r="E194" i="5"/>
  <c r="E192" i="5"/>
  <c r="E190" i="5"/>
  <c r="E188" i="5"/>
  <c r="D306" i="6" s="1"/>
  <c r="E186" i="5"/>
  <c r="D308" i="6" s="1"/>
  <c r="E184" i="5"/>
  <c r="D16" i="6" s="1"/>
  <c r="E182" i="5"/>
  <c r="D305" i="6" s="1"/>
  <c r="E180" i="5"/>
  <c r="D303" i="6" s="1"/>
  <c r="E178" i="5"/>
  <c r="D302" i="6" s="1"/>
  <c r="E176" i="5"/>
  <c r="E174" i="5"/>
  <c r="E171" i="5"/>
  <c r="G13" i="4"/>
  <c r="H13" i="4" s="1"/>
  <c r="E177" i="5"/>
  <c r="D14" i="6" s="1"/>
  <c r="E175" i="5"/>
  <c r="D153" i="6" s="1"/>
  <c r="E173" i="5"/>
  <c r="E172" i="5"/>
  <c r="E170" i="5"/>
  <c r="E166" i="5"/>
  <c r="E164" i="5"/>
  <c r="E162" i="5"/>
  <c r="D118" i="6" s="1"/>
  <c r="E160" i="5"/>
  <c r="D222" i="6" s="1"/>
  <c r="E158" i="5"/>
  <c r="D83" i="6" s="1"/>
  <c r="E156" i="5"/>
  <c r="D259" i="6" s="1"/>
  <c r="E154" i="5"/>
  <c r="D72" i="6" s="1"/>
  <c r="G12" i="4"/>
  <c r="H12" i="4" s="1"/>
  <c r="E152" i="5"/>
  <c r="D29" i="6" s="1"/>
  <c r="E150" i="5"/>
  <c r="D130" i="6" s="1"/>
  <c r="E148" i="5"/>
  <c r="E146" i="5"/>
  <c r="E144" i="5"/>
  <c r="E142" i="5"/>
  <c r="E140" i="5"/>
  <c r="E138" i="5"/>
  <c r="D360" i="6" s="1"/>
  <c r="E136" i="5"/>
  <c r="D166" i="6" s="1"/>
  <c r="E134" i="5"/>
  <c r="D15" i="6" s="1"/>
  <c r="E132" i="5"/>
  <c r="D359" i="6" s="1"/>
  <c r="E130" i="5"/>
  <c r="D221" i="6" s="1"/>
  <c r="E128" i="5"/>
  <c r="D357" i="6" s="1"/>
  <c r="E126" i="5"/>
  <c r="E124" i="5"/>
  <c r="E122" i="5"/>
  <c r="E120" i="5"/>
  <c r="E118" i="5"/>
  <c r="E116" i="5"/>
  <c r="E114" i="5"/>
  <c r="E112" i="5"/>
  <c r="D253" i="6" s="1"/>
  <c r="E110" i="5"/>
  <c r="D256" i="6" s="1"/>
  <c r="E108" i="5"/>
  <c r="D210" i="6" s="1"/>
  <c r="E106" i="5"/>
  <c r="D252" i="6" s="1"/>
  <c r="E104" i="5"/>
  <c r="D54" i="6" s="1"/>
  <c r="G10" i="4"/>
  <c r="H10" i="4" s="1"/>
  <c r="E102" i="5"/>
  <c r="D386" i="6" s="1"/>
  <c r="E100" i="5"/>
  <c r="D174" i="6" s="1"/>
  <c r="E98" i="5"/>
  <c r="E96" i="5"/>
  <c r="E94" i="5"/>
  <c r="E92" i="5"/>
  <c r="E90" i="5"/>
  <c r="E88" i="5"/>
  <c r="D354" i="6" s="1"/>
  <c r="E79" i="5"/>
  <c r="D25" i="6" s="1"/>
  <c r="E77" i="5"/>
  <c r="D65" i="6" s="1"/>
  <c r="E75" i="5"/>
  <c r="D170" i="6" s="1"/>
  <c r="E73" i="5"/>
  <c r="E71" i="5"/>
  <c r="E69" i="5"/>
  <c r="E67" i="5"/>
  <c r="E65" i="5"/>
  <c r="E63" i="5"/>
  <c r="D325" i="6" s="1"/>
  <c r="E61" i="5"/>
  <c r="D327" i="6" s="1"/>
  <c r="E59" i="5"/>
  <c r="D191" i="6" s="1"/>
  <c r="E57" i="5"/>
  <c r="D324" i="6" s="1"/>
  <c r="E55" i="5"/>
  <c r="D178" i="6" s="1"/>
  <c r="E53" i="5"/>
  <c r="D323" i="6" s="1"/>
  <c r="G8" i="4"/>
  <c r="H8" i="4" s="1"/>
  <c r="E51" i="5"/>
  <c r="E49" i="5"/>
  <c r="E47" i="5"/>
  <c r="E45" i="5"/>
  <c r="E43" i="5"/>
  <c r="E41" i="5"/>
  <c r="E39" i="5"/>
  <c r="E37" i="5"/>
  <c r="D94" i="6" s="1"/>
  <c r="E35" i="5"/>
  <c r="D232" i="6" s="1"/>
  <c r="E33" i="5"/>
  <c r="D67" i="6" s="1"/>
  <c r="E31" i="5"/>
  <c r="D231" i="6" s="1"/>
  <c r="E29" i="5"/>
  <c r="D91" i="6" s="1"/>
  <c r="E27" i="5"/>
  <c r="D19" i="6" s="1"/>
  <c r="E25" i="5"/>
  <c r="D139" i="6" s="1"/>
  <c r="E23" i="5"/>
  <c r="E21" i="5"/>
  <c r="E19" i="5"/>
  <c r="E17" i="5"/>
  <c r="E15" i="5"/>
  <c r="E12" i="5"/>
  <c r="D183" i="6" s="1"/>
  <c r="E10" i="5"/>
  <c r="D51" i="6" s="1"/>
  <c r="I24" i="4"/>
  <c r="D362" i="6" s="1"/>
  <c r="E169" i="5"/>
  <c r="E167" i="5"/>
  <c r="E165" i="5"/>
  <c r="E163" i="5"/>
  <c r="D261" i="6" s="1"/>
  <c r="E161" i="5"/>
  <c r="D262" i="6" s="1"/>
  <c r="E159" i="5"/>
  <c r="D3" i="6" s="1"/>
  <c r="E157" i="5"/>
  <c r="D260" i="6" s="1"/>
  <c r="E155" i="5"/>
  <c r="D205" i="6" s="1"/>
  <c r="E153" i="5"/>
  <c r="D258" i="6" s="1"/>
  <c r="E151" i="5"/>
  <c r="E149" i="5"/>
  <c r="E147" i="5"/>
  <c r="E145" i="5"/>
  <c r="E143" i="5"/>
  <c r="E141" i="5"/>
  <c r="E139" i="5"/>
  <c r="E137" i="5"/>
  <c r="D215" i="6" s="1"/>
  <c r="E135" i="5"/>
  <c r="D361" i="6" s="1"/>
  <c r="E133" i="5"/>
  <c r="D112" i="6" s="1"/>
  <c r="E131" i="5"/>
  <c r="D358" i="6" s="1"/>
  <c r="E129" i="5"/>
  <c r="D13" i="6" s="1"/>
  <c r="G11" i="4"/>
  <c r="H11" i="4" s="1"/>
  <c r="E127" i="5"/>
  <c r="D35" i="6" s="1"/>
  <c r="E125" i="5"/>
  <c r="D159" i="6" s="1"/>
  <c r="E123" i="5"/>
  <c r="E121" i="5"/>
  <c r="E119" i="5"/>
  <c r="E117" i="5"/>
  <c r="E115" i="5"/>
  <c r="E113" i="5"/>
  <c r="D254" i="6" s="1"/>
  <c r="E111" i="5"/>
  <c r="D257" i="6" s="1"/>
  <c r="E109" i="5"/>
  <c r="D255" i="6" s="1"/>
  <c r="E107" i="5"/>
  <c r="D121" i="6" s="1"/>
  <c r="E105" i="5"/>
  <c r="D198" i="6" s="1"/>
  <c r="E103" i="5"/>
  <c r="D251" i="6" s="1"/>
  <c r="E101" i="5"/>
  <c r="E99" i="5"/>
  <c r="E97" i="5"/>
  <c r="E95" i="5"/>
  <c r="E93" i="5"/>
  <c r="E91" i="5"/>
  <c r="E89" i="5"/>
  <c r="E78" i="5"/>
  <c r="D352" i="6" s="1"/>
  <c r="G9" i="4"/>
  <c r="H9" i="4" s="1"/>
  <c r="E76" i="5"/>
  <c r="E74" i="5"/>
  <c r="E72" i="5"/>
  <c r="E70" i="5"/>
  <c r="E68" i="5"/>
  <c r="E66" i="5"/>
  <c r="E64" i="5"/>
  <c r="E62" i="5"/>
  <c r="D181" i="6" s="1"/>
  <c r="E60" i="5"/>
  <c r="D326" i="6" s="1"/>
  <c r="E58" i="5"/>
  <c r="D135" i="6" s="1"/>
  <c r="E56" i="5"/>
  <c r="D124" i="6" s="1"/>
  <c r="E54" i="5"/>
  <c r="D133" i="6" s="1"/>
  <c r="E52" i="5"/>
  <c r="D165" i="6" s="1"/>
  <c r="E50" i="5"/>
  <c r="D117" i="6" s="1"/>
  <c r="E48" i="5"/>
  <c r="E46" i="5"/>
  <c r="E44" i="5"/>
  <c r="E42" i="5"/>
  <c r="E40" i="5"/>
  <c r="E38" i="5"/>
  <c r="D380" i="6" s="1"/>
  <c r="E36" i="5"/>
  <c r="D381" i="6" s="1"/>
  <c r="E34" i="5"/>
  <c r="D224" i="6" s="1"/>
  <c r="E32" i="5"/>
  <c r="D233" i="6" s="1"/>
  <c r="E30" i="5"/>
  <c r="D53" i="6" s="1"/>
  <c r="E28" i="5"/>
  <c r="D379" i="6" s="1"/>
  <c r="G7" i="4"/>
  <c r="H7" i="4" s="1"/>
  <c r="E26" i="5"/>
  <c r="E24" i="5"/>
  <c r="E22" i="5"/>
  <c r="E20" i="5"/>
  <c r="E18" i="5"/>
  <c r="E16" i="5"/>
  <c r="E14" i="5"/>
  <c r="E13" i="5"/>
  <c r="D384" i="6" s="1"/>
  <c r="E11" i="5"/>
  <c r="D385" i="6" s="1"/>
  <c r="E9" i="5"/>
  <c r="D45" i="6" s="1"/>
  <c r="I16" i="4"/>
  <c r="D201" i="6" s="1"/>
  <c r="E8" i="5"/>
  <c r="D208" i="6" s="1"/>
  <c r="E6" i="5"/>
  <c r="D382" i="6" s="1"/>
  <c r="E4" i="5"/>
  <c r="D38" i="6" s="1"/>
  <c r="E3" i="5"/>
  <c r="D111" i="6" s="1"/>
  <c r="E7" i="5"/>
  <c r="D383" i="6" s="1"/>
  <c r="E5" i="5"/>
  <c r="D206" i="6" s="1"/>
  <c r="E505" i="5"/>
  <c r="D223" i="6" s="1"/>
  <c r="E336" i="5"/>
  <c r="D287" i="6" s="1"/>
  <c r="E334" i="5"/>
  <c r="D147" i="6" s="1"/>
  <c r="E337" i="5"/>
  <c r="D185" i="6" s="1"/>
  <c r="E335" i="5"/>
  <c r="D286" i="6" s="1"/>
  <c r="E168" i="5"/>
  <c r="E86" i="5"/>
  <c r="D356" i="6" s="1"/>
  <c r="E84" i="5"/>
  <c r="D81" i="6" s="1"/>
  <c r="E82" i="5"/>
  <c r="D125" i="6" s="1"/>
  <c r="E80" i="5"/>
  <c r="D192" i="6" s="1"/>
  <c r="E87" i="5"/>
  <c r="D149" i="6" s="1"/>
  <c r="E85" i="5"/>
  <c r="D355" i="6" s="1"/>
  <c r="E83" i="5"/>
  <c r="D126" i="6" s="1"/>
  <c r="E81" i="5"/>
  <c r="D353" i="6" s="1"/>
  <c r="B32" i="4" l="1"/>
  <c r="B8" i="4"/>
  <c r="I8" i="4" s="1"/>
  <c r="D388" i="6" s="1"/>
  <c r="B14" i="4"/>
  <c r="B26" i="4"/>
  <c r="B28" i="4"/>
  <c r="B30" i="4"/>
  <c r="B6" i="4"/>
  <c r="I6" i="4" s="1"/>
  <c r="D154" i="6" s="1"/>
  <c r="J58" i="7" s="1"/>
  <c r="B9" i="4"/>
  <c r="I9" i="4" s="1"/>
  <c r="D48" i="6" s="1"/>
  <c r="B11" i="4"/>
  <c r="I11" i="4" s="1"/>
  <c r="D26" i="6" s="1"/>
  <c r="J42" i="7" s="1"/>
  <c r="B12" i="4"/>
  <c r="I12" i="4" s="1"/>
  <c r="D389" i="6" s="1"/>
  <c r="B20" i="4"/>
  <c r="I20" i="4" s="1"/>
  <c r="D79" i="6" s="1"/>
  <c r="B22" i="4"/>
  <c r="I22" i="4" s="1"/>
  <c r="D393" i="6" s="1"/>
  <c r="B13" i="4"/>
  <c r="I13" i="4" s="1"/>
  <c r="D142" i="6" s="1"/>
  <c r="E10" i="7" s="1"/>
  <c r="B15" i="4"/>
  <c r="I15" i="4" s="1"/>
  <c r="D390" i="6" s="1"/>
  <c r="E58" i="7" s="1"/>
  <c r="B17" i="4"/>
  <c r="I17" i="4" s="1"/>
  <c r="D387" i="6" s="1"/>
  <c r="B18" i="4"/>
  <c r="I18" i="4" s="1"/>
  <c r="D392" i="6" s="1"/>
  <c r="B27" i="4"/>
  <c r="I27" i="4" s="1"/>
  <c r="D161" i="6" s="1"/>
  <c r="B23" i="4"/>
  <c r="I23" i="4" s="1"/>
  <c r="D103" i="6" s="1"/>
  <c r="J26" i="7" s="1"/>
  <c r="B25" i="4"/>
  <c r="I25" i="4" s="1"/>
  <c r="D64" i="6" s="1"/>
  <c r="B29" i="4"/>
  <c r="I29" i="4" s="1"/>
  <c r="D47" i="6" s="1"/>
  <c r="J10" i="7" s="1"/>
  <c r="B7" i="4"/>
  <c r="I7" i="4" s="1"/>
  <c r="D106" i="6" s="1"/>
  <c r="E42" i="7" s="1"/>
  <c r="B10" i="4"/>
  <c r="I10" i="4" s="1"/>
  <c r="D140" i="6" s="1"/>
  <c r="I14" i="4"/>
  <c r="D120" i="6" s="1"/>
  <c r="B19" i="4"/>
  <c r="I19" i="4" s="1"/>
  <c r="D119" i="6" s="1"/>
  <c r="B21" i="4"/>
  <c r="I21" i="4" s="1"/>
  <c r="D62" i="6" s="1"/>
  <c r="E26" i="7" s="1"/>
  <c r="I26" i="4"/>
  <c r="D225" i="6" s="1"/>
  <c r="I28" i="4"/>
  <c r="D171" i="6" s="1"/>
  <c r="I30" i="4"/>
  <c r="D176" i="6" s="1"/>
  <c r="I32" i="4"/>
  <c r="D143" i="6" s="1"/>
  <c r="B31" i="4"/>
  <c r="I31" i="4" s="1"/>
  <c r="D227" i="6" s="1"/>
  <c r="B33" i="4"/>
  <c r="I33" i="4" s="1"/>
  <c r="D160" i="6" s="1"/>
  <c r="J16" i="7" l="1"/>
  <c r="E64" i="7"/>
  <c r="E48" i="7"/>
  <c r="J32" i="7"/>
  <c r="J48" i="7"/>
  <c r="E16" i="7"/>
  <c r="J64" i="7"/>
  <c r="E32" i="7"/>
</calcChain>
</file>

<file path=xl/sharedStrings.xml><?xml version="1.0" encoding="utf-8"?>
<sst xmlns="http://schemas.openxmlformats.org/spreadsheetml/2006/main" count="6617" uniqueCount="889">
  <si>
    <t>Wins</t>
  </si>
  <si>
    <t>Losses</t>
  </si>
  <si>
    <t>Ties</t>
  </si>
  <si>
    <t>PointsFor</t>
  </si>
  <si>
    <t>PointsAgainst</t>
  </si>
  <si>
    <t>DefensePass</t>
  </si>
  <si>
    <t>DefenseRush</t>
  </si>
  <si>
    <t>Position</t>
  </si>
  <si>
    <t>First Name</t>
  </si>
  <si>
    <t>PassAttempts</t>
  </si>
  <si>
    <t>Completions</t>
  </si>
  <si>
    <t>PassTD</t>
  </si>
  <si>
    <t>PassINTs</t>
  </si>
  <si>
    <t>passyards</t>
  </si>
  <si>
    <t>RushAttempts</t>
  </si>
  <si>
    <t>rushyards</t>
  </si>
  <si>
    <t>RushTD</t>
  </si>
  <si>
    <t>Receptions</t>
  </si>
  <si>
    <t>RecTD</t>
  </si>
  <si>
    <t>recyards</t>
  </si>
  <si>
    <t>KRAttempts</t>
  </si>
  <si>
    <t>KRYards</t>
  </si>
  <si>
    <t>KRTD</t>
  </si>
  <si>
    <t>PRAttempts</t>
  </si>
  <si>
    <t>PRYards</t>
  </si>
  <si>
    <t>PRTD</t>
  </si>
  <si>
    <t>Tackles</t>
  </si>
  <si>
    <t>Sacks</t>
  </si>
  <si>
    <t>DefInt</t>
  </si>
  <si>
    <t>DefTD</t>
  </si>
  <si>
    <t>IntYards</t>
  </si>
  <si>
    <t>XPAttempts</t>
  </si>
  <si>
    <t>XP</t>
  </si>
  <si>
    <t>FGAttempts</t>
  </si>
  <si>
    <t>FG</t>
  </si>
  <si>
    <t>Punts</t>
  </si>
  <si>
    <t>PuntYards</t>
  </si>
  <si>
    <t>IsInjured</t>
  </si>
  <si>
    <t>QB1</t>
  </si>
  <si>
    <t>QB2</t>
  </si>
  <si>
    <t>RB1</t>
  </si>
  <si>
    <t>RB2</t>
  </si>
  <si>
    <t>RB3</t>
  </si>
  <si>
    <t>RB4</t>
  </si>
  <si>
    <t>WR1</t>
  </si>
  <si>
    <t>WR2</t>
  </si>
  <si>
    <t>WR3</t>
  </si>
  <si>
    <t>WR4</t>
  </si>
  <si>
    <t>TE1</t>
  </si>
  <si>
    <t>TE2</t>
  </si>
  <si>
    <t>RE</t>
  </si>
  <si>
    <t>NT</t>
  </si>
  <si>
    <t>LE</t>
  </si>
  <si>
    <t>ROLB</t>
  </si>
  <si>
    <t>RILB</t>
  </si>
  <si>
    <t>LILB</t>
  </si>
  <si>
    <t>LOLB</t>
  </si>
  <si>
    <t>RCB</t>
  </si>
  <si>
    <t>LCB</t>
  </si>
  <si>
    <t>FS</t>
  </si>
  <si>
    <t>SS</t>
  </si>
  <si>
    <t>K</t>
  </si>
  <si>
    <t>P</t>
  </si>
  <si>
    <t>Mr. Perfect</t>
  </si>
  <si>
    <t>Jesse Ventura</t>
  </si>
  <si>
    <t>Junkyard Dog</t>
  </si>
  <si>
    <t>The Undertaker</t>
  </si>
  <si>
    <t>Jake Roberts</t>
  </si>
  <si>
    <t>Jim Neidhart</t>
  </si>
  <si>
    <t>Randy Savage</t>
  </si>
  <si>
    <t>Bret Hart</t>
  </si>
  <si>
    <t>Roddy Piper</t>
  </si>
  <si>
    <t>Ricky Steamboat</t>
  </si>
  <si>
    <t>Rick Martel</t>
  </si>
  <si>
    <t>Tito Santana</t>
  </si>
  <si>
    <t>Bam Bam Bigelow</t>
  </si>
  <si>
    <t>Andre the Giant</t>
  </si>
  <si>
    <t>Big Boss Man</t>
  </si>
  <si>
    <t>George Steele</t>
  </si>
  <si>
    <t>Hillbilly Jim</t>
  </si>
  <si>
    <t>Greg Valentine</t>
  </si>
  <si>
    <t>Honky Tonk Man</t>
  </si>
  <si>
    <t>Demolition Axe</t>
  </si>
  <si>
    <t>Demolition Smash</t>
  </si>
  <si>
    <t>Bodyguard Virgil</t>
  </si>
  <si>
    <t>Ted DiBiase</t>
  </si>
  <si>
    <t>Ravishing Rick Rude</t>
  </si>
  <si>
    <t>Koko B Ware</t>
  </si>
  <si>
    <t>WWF</t>
  </si>
  <si>
    <t>WHO</t>
  </si>
  <si>
    <t>OFF</t>
  </si>
  <si>
    <t>SPN</t>
  </si>
  <si>
    <t>BOX</t>
  </si>
  <si>
    <t>TBG</t>
  </si>
  <si>
    <t>CB</t>
  </si>
  <si>
    <t>MVK</t>
  </si>
  <si>
    <t>EXO</t>
  </si>
  <si>
    <t>CLE</t>
  </si>
  <si>
    <t>RAI</t>
  </si>
  <si>
    <t>NICK</t>
  </si>
  <si>
    <t>AZE</t>
  </si>
  <si>
    <t>FLA</t>
  </si>
  <si>
    <t>NWO</t>
  </si>
  <si>
    <t>TTH</t>
  </si>
  <si>
    <t>RBW</t>
  </si>
  <si>
    <t>8BB</t>
  </si>
  <si>
    <t>TMNT</t>
  </si>
  <si>
    <t>AA</t>
  </si>
  <si>
    <t>MEH</t>
  </si>
  <si>
    <t>WES</t>
  </si>
  <si>
    <t>GRE</t>
  </si>
  <si>
    <t>DEF</t>
  </si>
  <si>
    <t>LBS</t>
  </si>
  <si>
    <t>CHA</t>
  </si>
  <si>
    <t>ROB</t>
  </si>
  <si>
    <t>SJS</t>
  </si>
  <si>
    <t>Team</t>
  </si>
  <si>
    <t>Tom Baker</t>
  </si>
  <si>
    <t>Harriet Jones</t>
  </si>
  <si>
    <t>Peter Capaldi</t>
  </si>
  <si>
    <t>Chris Eccleston</t>
  </si>
  <si>
    <t>Amy Pond</t>
  </si>
  <si>
    <t>River Song</t>
  </si>
  <si>
    <t>Rory Williams</t>
  </si>
  <si>
    <t>The Ood</t>
  </si>
  <si>
    <t>Craig Owens</t>
  </si>
  <si>
    <t>Jackie Tyler</t>
  </si>
  <si>
    <t>Sarah Jane</t>
  </si>
  <si>
    <t>K Nine</t>
  </si>
  <si>
    <t>The Master</t>
  </si>
  <si>
    <t>Lady Cassandra</t>
  </si>
  <si>
    <t>The Silence</t>
  </si>
  <si>
    <t>The Dalek</t>
  </si>
  <si>
    <t>The Cyberman</t>
  </si>
  <si>
    <t>Weeping Angel</t>
  </si>
  <si>
    <t>Headless Monk</t>
  </si>
  <si>
    <t>Donna Noble</t>
  </si>
  <si>
    <t>Captain Jack</t>
  </si>
  <si>
    <t>David Tennant</t>
  </si>
  <si>
    <t>Matt Smith</t>
  </si>
  <si>
    <t>Rose Tyler</t>
  </si>
  <si>
    <t>Mickey Smith</t>
  </si>
  <si>
    <t>Darth Vader</t>
  </si>
  <si>
    <t>Mantis Zorak</t>
  </si>
  <si>
    <t>Darth Maul</t>
  </si>
  <si>
    <t>King Zarkon</t>
  </si>
  <si>
    <t>Rita Repulsa</t>
  </si>
  <si>
    <t>Ming Merciless</t>
  </si>
  <si>
    <t>Evil GreenRanger</t>
  </si>
  <si>
    <t>Boba  Fett</t>
  </si>
  <si>
    <t>AI Ultron</t>
  </si>
  <si>
    <t>Lord Zedd</t>
  </si>
  <si>
    <t>Khan Singh</t>
  </si>
  <si>
    <t>Almighty Q</t>
  </si>
  <si>
    <t>Queen Alien</t>
  </si>
  <si>
    <t>Lord Megatron</t>
  </si>
  <si>
    <t>The Magus</t>
  </si>
  <si>
    <t>Spidey Venom</t>
  </si>
  <si>
    <t>The Beyonder</t>
  </si>
  <si>
    <t>Phoenix Force</t>
  </si>
  <si>
    <t>Tyrannos Rex</t>
  </si>
  <si>
    <t>The Galactus</t>
  </si>
  <si>
    <t>The Baracade</t>
  </si>
  <si>
    <t>Supreme Dalek</t>
  </si>
  <si>
    <t>Master CyKill</t>
  </si>
  <si>
    <t>Titan Thanos</t>
  </si>
  <si>
    <t>Yautja Predator</t>
  </si>
  <si>
    <t>Dean Winchester</t>
  </si>
  <si>
    <t>Meg Masters</t>
  </si>
  <si>
    <t>Sam Winchester</t>
  </si>
  <si>
    <t>Demon Azazel</t>
  </si>
  <si>
    <t>Demon Abaddon</t>
  </si>
  <si>
    <t>Demon Alastair</t>
  </si>
  <si>
    <t>Angel Gadreel</t>
  </si>
  <si>
    <t>Angel Gabriel</t>
  </si>
  <si>
    <t>Angel Michael</t>
  </si>
  <si>
    <t>Angel Uriel</t>
  </si>
  <si>
    <t>Reaper Tessa</t>
  </si>
  <si>
    <t>Angel Zachariah</t>
  </si>
  <si>
    <t>Samuel Colt</t>
  </si>
  <si>
    <t>Bobby Singer</t>
  </si>
  <si>
    <t>Jo Havelle</t>
  </si>
  <si>
    <t>Ellen Harvelle</t>
  </si>
  <si>
    <t>John Winchester</t>
  </si>
  <si>
    <t>Mary Winchester</t>
  </si>
  <si>
    <t>Rufus Turner</t>
  </si>
  <si>
    <t>Jody Mills</t>
  </si>
  <si>
    <t>Gwen Campbell</t>
  </si>
  <si>
    <t>Frank Devereaux</t>
  </si>
  <si>
    <t>Dr. Gaines</t>
  </si>
  <si>
    <t>Gordon Walker</t>
  </si>
  <si>
    <t>Angel Castiel</t>
  </si>
  <si>
    <t>Dr Teeth</t>
  </si>
  <si>
    <t>Lew Zealand</t>
  </si>
  <si>
    <t>Animal Animal</t>
  </si>
  <si>
    <t>Rizzo Rat</t>
  </si>
  <si>
    <t>Bunsen Honeydew</t>
  </si>
  <si>
    <t>Great Gonzo</t>
  </si>
  <si>
    <t>Floyd Pepper</t>
  </si>
  <si>
    <t>Fozzie Bear</t>
  </si>
  <si>
    <t>Muppet Beaker</t>
  </si>
  <si>
    <t>Muppet Beauregard</t>
  </si>
  <si>
    <t>Sam Eagle</t>
  </si>
  <si>
    <t>Muppet Pops</t>
  </si>
  <si>
    <t>Muppet Camilla</t>
  </si>
  <si>
    <t>Muppet Scooter</t>
  </si>
  <si>
    <t>Muppet Rowlf</t>
  </si>
  <si>
    <t>Miss Piggy</t>
  </si>
  <si>
    <t>Muppet Janice</t>
  </si>
  <si>
    <t>Muppet Zoot</t>
  </si>
  <si>
    <t>Kermit Frog</t>
  </si>
  <si>
    <t>Dearth Nadir</t>
  </si>
  <si>
    <t>Big Bird</t>
  </si>
  <si>
    <t>Mickey Moose</t>
  </si>
  <si>
    <t>Emmet Otter</t>
  </si>
  <si>
    <t>M Statler</t>
  </si>
  <si>
    <t>M Waldorf</t>
  </si>
  <si>
    <t>Rogue Dead Guy</t>
  </si>
  <si>
    <t>Hein Ekin</t>
  </si>
  <si>
    <t>La Fin Dumonde</t>
  </si>
  <si>
    <t>Guinness Stout</t>
  </si>
  <si>
    <t>Dos Equis</t>
  </si>
  <si>
    <t>Miller G. Draft</t>
  </si>
  <si>
    <t>Elliot Ness</t>
  </si>
  <si>
    <t>George Killian</t>
  </si>
  <si>
    <t xml:space="preserve">Amstel Light </t>
  </si>
  <si>
    <t>Stella Aetios</t>
  </si>
  <si>
    <t>Sierra Nevada</t>
  </si>
  <si>
    <t>Edmund Fitzgerald</t>
  </si>
  <si>
    <t>Molsen Canadian</t>
  </si>
  <si>
    <t>Blue Moon</t>
  </si>
  <si>
    <t>Fat Tire</t>
  </si>
  <si>
    <t>Thunder Hop</t>
  </si>
  <si>
    <t>Hop Devil</t>
  </si>
  <si>
    <t>Arrogant Bastard</t>
  </si>
  <si>
    <t>Head Hunter</t>
  </si>
  <si>
    <t>Molsen XXX</t>
  </si>
  <si>
    <t xml:space="preserve">LaBatt Blue </t>
  </si>
  <si>
    <t>White Lightning</t>
  </si>
  <si>
    <t>Trois Pistoles</t>
  </si>
  <si>
    <t>Yuengling Lagar</t>
  </si>
  <si>
    <t>Sam Adams</t>
  </si>
  <si>
    <t xml:space="preserve"> Harmony</t>
  </si>
  <si>
    <t xml:space="preserve"> Birthday</t>
  </si>
  <si>
    <t xml:space="preserve"> Share</t>
  </si>
  <si>
    <t xml:space="preserve"> Cheer</t>
  </si>
  <si>
    <t xml:space="preserve"> Friend</t>
  </si>
  <si>
    <t xml:space="preserve"> Wish</t>
  </si>
  <si>
    <t xml:space="preserve"> Grumpy</t>
  </si>
  <si>
    <t xml:space="preserve"> Funshine</t>
  </si>
  <si>
    <t xml:space="preserve"> Tenderheart</t>
  </si>
  <si>
    <t xml:space="preserve"> Champ</t>
  </si>
  <si>
    <t xml:space="preserve"> Daydream</t>
  </si>
  <si>
    <t xml:space="preserve"> Grams</t>
  </si>
  <si>
    <t xml:space="preserve"> Bashful</t>
  </si>
  <si>
    <t xml:space="preserve"> Surprise</t>
  </si>
  <si>
    <t xml:space="preserve"> Secret</t>
  </si>
  <si>
    <t xml:space="preserve"> ILOVEYOU</t>
  </si>
  <si>
    <t xml:space="preserve"> Forest</t>
  </si>
  <si>
    <t xml:space="preserve"> LOVEALOT</t>
  </si>
  <si>
    <t xml:space="preserve"> Perfect</t>
  </si>
  <si>
    <t xml:space="preserve"> BabyTugs</t>
  </si>
  <si>
    <t xml:space="preserve"> BabyHugs</t>
  </si>
  <si>
    <t xml:space="preserve"> Heartsong</t>
  </si>
  <si>
    <t xml:space="preserve"> Superstar</t>
  </si>
  <si>
    <t xml:space="preserve"> Smart</t>
  </si>
  <si>
    <t xml:space="preserve"> BestFriend</t>
  </si>
  <si>
    <t>Professor Xavier</t>
  </si>
  <si>
    <t>Magnus Magneto</t>
  </si>
  <si>
    <t>The Sabertooth</t>
  </si>
  <si>
    <t>Quick Silver</t>
  </si>
  <si>
    <t>MK SubZero</t>
  </si>
  <si>
    <t>The Iceman</t>
  </si>
  <si>
    <t>The Wolverine</t>
  </si>
  <si>
    <t>The  Spiderman</t>
  </si>
  <si>
    <t>Liu Kang</t>
  </si>
  <si>
    <t>Mr Fantastic</t>
  </si>
  <si>
    <t>The Goro</t>
  </si>
  <si>
    <t>The Venom</t>
  </si>
  <si>
    <t>MK Sheeva</t>
  </si>
  <si>
    <t>The  Blob</t>
  </si>
  <si>
    <t>MK Kintaro</t>
  </si>
  <si>
    <t>The Hulk</t>
  </si>
  <si>
    <t>The Juggernaut</t>
  </si>
  <si>
    <t>The Daredevil</t>
  </si>
  <si>
    <t>Iron Man</t>
  </si>
  <si>
    <t>MK Raiden</t>
  </si>
  <si>
    <t>Captain America</t>
  </si>
  <si>
    <t>MK Scorpion</t>
  </si>
  <si>
    <t>Norse God Thor</t>
  </si>
  <si>
    <t>Sonya Blade</t>
  </si>
  <si>
    <t>MK Reptile</t>
  </si>
  <si>
    <t>JT  Marsh</t>
  </si>
  <si>
    <t>Sean Napier</t>
  </si>
  <si>
    <t>Kaz  Takagi</t>
  </si>
  <si>
    <t>Alec DeLeon</t>
  </si>
  <si>
    <t>Yuri Stavrogan</t>
  </si>
  <si>
    <t>Nick Tyree</t>
  </si>
  <si>
    <t>Nara Burns</t>
  </si>
  <si>
    <t>Maggie Weston</t>
  </si>
  <si>
    <t>Alice  Noretti</t>
  </si>
  <si>
    <t>Rita Tores</t>
  </si>
  <si>
    <t>Wolf Bronski</t>
  </si>
  <si>
    <t>Avery Butler</t>
  </si>
  <si>
    <t>Neo Lord Wotan</t>
  </si>
  <si>
    <t>Neosapien Xenobius</t>
  </si>
  <si>
    <t>Neosapien Shiva</t>
  </si>
  <si>
    <t>Neosapien Marsala</t>
  </si>
  <si>
    <t>Neosapien Thrax</t>
  </si>
  <si>
    <t>Neo Mega Lysander</t>
  </si>
  <si>
    <t>Neosapien Phaeton</t>
  </si>
  <si>
    <t>Neosapien Livanus</t>
  </si>
  <si>
    <t>Neosapien Sharos</t>
  </si>
  <si>
    <t>Neosapien Typhonus</t>
  </si>
  <si>
    <t>Neosapien Draconis</t>
  </si>
  <si>
    <t>Admiral Winfield</t>
  </si>
  <si>
    <t>Professor Algernon</t>
  </si>
  <si>
    <t>LeBone James</t>
  </si>
  <si>
    <t>Drew Peacock</t>
  </si>
  <si>
    <t>Bo Nerr</t>
  </si>
  <si>
    <t>Peter Dragon</t>
  </si>
  <si>
    <t>Ana Linjection</t>
  </si>
  <si>
    <t>Jenny Taylia</t>
  </si>
  <si>
    <t>Kenya Swallow</t>
  </si>
  <si>
    <t>Wilma Dickfit</t>
  </si>
  <si>
    <t>Andy Phuckter</t>
  </si>
  <si>
    <t>Shara Dick</t>
  </si>
  <si>
    <t>Harry Azcrac</t>
  </si>
  <si>
    <t>Tara Nupsumass</t>
  </si>
  <si>
    <t>Mr. Completely</t>
  </si>
  <si>
    <t>Mr. Period</t>
  </si>
  <si>
    <t>Phil McCrackin</t>
  </si>
  <si>
    <t>Clint Toris</t>
  </si>
  <si>
    <t>Anita Bonah</t>
  </si>
  <si>
    <t>El Picachu</t>
  </si>
  <si>
    <t>Dirty Ronda</t>
  </si>
  <si>
    <t>G. Aybarr</t>
  </si>
  <si>
    <t>Haywood Jablowme</t>
  </si>
  <si>
    <t>Anita Blackdick</t>
  </si>
  <si>
    <t>Harry Beaver</t>
  </si>
  <si>
    <t>Rod Gozinya</t>
  </si>
  <si>
    <t>Ron Chee</t>
  </si>
  <si>
    <t>Jim  Plunkett</t>
  </si>
  <si>
    <t>Ken Stabler</t>
  </si>
  <si>
    <t>Bo Jackson</t>
  </si>
  <si>
    <t>Marcus Allen</t>
  </si>
  <si>
    <t>Darren McFadden</t>
  </si>
  <si>
    <t>Luke  Shuster</t>
  </si>
  <si>
    <t>Tim Brown</t>
  </si>
  <si>
    <t>Willie Gault</t>
  </si>
  <si>
    <t>Denarius Moore</t>
  </si>
  <si>
    <t>Nathan Shuster</t>
  </si>
  <si>
    <t>Todd Moore</t>
  </si>
  <si>
    <t>Rickey Dudley</t>
  </si>
  <si>
    <t>Greg Townsend</t>
  </si>
  <si>
    <t>Lyle Alzado</t>
  </si>
  <si>
    <t>Howie Long</t>
  </si>
  <si>
    <t>Ted Hendricks</t>
  </si>
  <si>
    <t>Greg Biekert</t>
  </si>
  <si>
    <t>Dan Conners</t>
  </si>
  <si>
    <t>Phil Villapiano</t>
  </si>
  <si>
    <t>Charles Woodson</t>
  </si>
  <si>
    <t>Mike Haynes</t>
  </si>
  <si>
    <t>Nnamdi Asomugha</t>
  </si>
  <si>
    <t>Jack Tatumn</t>
  </si>
  <si>
    <t>Sebastian Janikowski</t>
  </si>
  <si>
    <t>Shane Lechler</t>
  </si>
  <si>
    <t>Hey Arnold</t>
  </si>
  <si>
    <t>Helga Pataki</t>
  </si>
  <si>
    <t>Cat Dog</t>
  </si>
  <si>
    <t>Patti Mayonnaise</t>
  </si>
  <si>
    <t>Doug Funnie</t>
  </si>
  <si>
    <t>Kenan Rockmore</t>
  </si>
  <si>
    <t>Daggett Beaver</t>
  </si>
  <si>
    <t>Norbert Beaver</t>
  </si>
  <si>
    <t>The Stump</t>
  </si>
  <si>
    <t>Kel Kimble</t>
  </si>
  <si>
    <t>Skeeter Valntine</t>
  </si>
  <si>
    <t>Roger Klotz</t>
  </si>
  <si>
    <t xml:space="preserve">Rocko Wallaby </t>
  </si>
  <si>
    <t>Filburt Shellbac</t>
  </si>
  <si>
    <t>Heffer Wolfe</t>
  </si>
  <si>
    <t>George Liquor</t>
  </si>
  <si>
    <t>Powder. ToastMan</t>
  </si>
  <si>
    <t>The Reptar</t>
  </si>
  <si>
    <t>Mr. Horse</t>
  </si>
  <si>
    <t>Angelica Pickles</t>
  </si>
  <si>
    <t>LilPhil DeVille</t>
  </si>
  <si>
    <t>Chuckie Finster</t>
  </si>
  <si>
    <t>Tommy Pickles</t>
  </si>
  <si>
    <t>Ren Hoek</t>
  </si>
  <si>
    <t>Stimpson J. Cat</t>
  </si>
  <si>
    <t>Arthas Menethil</t>
  </si>
  <si>
    <t>Bolvar Fordragon</t>
  </si>
  <si>
    <t>Grom Hellscream</t>
  </si>
  <si>
    <t>Varok Saurfang</t>
  </si>
  <si>
    <t>Rend Blackhand</t>
  </si>
  <si>
    <t>Kilrogg Deadeye</t>
  </si>
  <si>
    <t>Syl Windrunner</t>
  </si>
  <si>
    <t>Malfurion Stormrage</t>
  </si>
  <si>
    <t>Illidan Stormrage</t>
  </si>
  <si>
    <t>Vereesa Windrunner</t>
  </si>
  <si>
    <t>Tirion  Fordring</t>
  </si>
  <si>
    <t>Anduin Wrynn</t>
  </si>
  <si>
    <t>Lady Vashj</t>
  </si>
  <si>
    <t>Broll Bearmantle</t>
  </si>
  <si>
    <t>Galen Trollbane</t>
  </si>
  <si>
    <t>Vincent Godfrey</t>
  </si>
  <si>
    <t>Jaina Proudmoore</t>
  </si>
  <si>
    <t>Darius Crowley</t>
  </si>
  <si>
    <t>Adamant Wrynn III</t>
  </si>
  <si>
    <t>Lei Shen</t>
  </si>
  <si>
    <t>Chen Stormstout</t>
  </si>
  <si>
    <t>General Rajaxx</t>
  </si>
  <si>
    <t>Prophet Skeram</t>
  </si>
  <si>
    <t>Aethas Sunreaver</t>
  </si>
  <si>
    <t>Lady Liadrin</t>
  </si>
  <si>
    <t>Jeff Driskel</t>
  </si>
  <si>
    <t>Skyler Mornhinweg</t>
  </si>
  <si>
    <t>Brandon Powell</t>
  </si>
  <si>
    <t>Mark Herndon</t>
  </si>
  <si>
    <t>Mack Brown</t>
  </si>
  <si>
    <t>Kelvin Taylor</t>
  </si>
  <si>
    <t>D.L. Powell</t>
  </si>
  <si>
    <t>Andre Debose</t>
  </si>
  <si>
    <t>Alvin Bailey</t>
  </si>
  <si>
    <t>Case Harrison</t>
  </si>
  <si>
    <t>DeAndre Goolsby</t>
  </si>
  <si>
    <t>Jake McGee</t>
  </si>
  <si>
    <t>Jaynard Bostwick</t>
  </si>
  <si>
    <t>Khairi Clark</t>
  </si>
  <si>
    <t>Joey Ivie</t>
  </si>
  <si>
    <t>R.J. Raymond</t>
  </si>
  <si>
    <t>Matt Rolin</t>
  </si>
  <si>
    <t>Neiron Ball</t>
  </si>
  <si>
    <t>Sterling Stanley</t>
  </si>
  <si>
    <t>Duke Dawson</t>
  </si>
  <si>
    <t>Ben Peacock</t>
  </si>
  <si>
    <t>Evan Schroeder</t>
  </si>
  <si>
    <t>Leon Orr</t>
  </si>
  <si>
    <t>William Few</t>
  </si>
  <si>
    <t>Dallas Stubs</t>
  </si>
  <si>
    <t>Scott Hall</t>
  </si>
  <si>
    <t>The Disciple</t>
  </si>
  <si>
    <t>Scott Steiner</t>
  </si>
  <si>
    <t>Jeff Jarrett</t>
  </si>
  <si>
    <t>Great Muta</t>
  </si>
  <si>
    <t>n.W.o. Sting</t>
  </si>
  <si>
    <t>Hollywood Hogan</t>
  </si>
  <si>
    <t>Kevin  Nash</t>
  </si>
  <si>
    <t>The Giant</t>
  </si>
  <si>
    <t>Rick Rude</t>
  </si>
  <si>
    <t>Macho Man Savage</t>
  </si>
  <si>
    <t>Buff Bagwell</t>
  </si>
  <si>
    <t>Brian Adams</t>
  </si>
  <si>
    <t>Dusty Rhodes</t>
  </si>
  <si>
    <t>Syxx Pac</t>
  </si>
  <si>
    <t>Horace Hogan</t>
  </si>
  <si>
    <t>Ron Harris</t>
  </si>
  <si>
    <t>Don Harris</t>
  </si>
  <si>
    <t>Stevie Ray</t>
  </si>
  <si>
    <t>Lex Luger</t>
  </si>
  <si>
    <t>The Icon Sting</t>
  </si>
  <si>
    <t>Masahiro Chono</t>
  </si>
  <si>
    <t>Nick Patrick</t>
  </si>
  <si>
    <t>Eric Bischoff</t>
  </si>
  <si>
    <t>Mithrandir Gandalf</t>
  </si>
  <si>
    <t>Dale Johnson</t>
  </si>
  <si>
    <t>Baggins Bilbo</t>
  </si>
  <si>
    <t>Baggins Frodo</t>
  </si>
  <si>
    <t>Brandybuck Merry</t>
  </si>
  <si>
    <t>Took Pippin</t>
  </si>
  <si>
    <t>Earendil Elrond</t>
  </si>
  <si>
    <t>Artanis Galadriel</t>
  </si>
  <si>
    <t>Aiwendil Radagast</t>
  </si>
  <si>
    <t>Lord Glorfindel</t>
  </si>
  <si>
    <t>Telperion Celeborn</t>
  </si>
  <si>
    <t>Gamgee Sam</t>
  </si>
  <si>
    <t>Elessar Aragorn</t>
  </si>
  <si>
    <t>Durin Gimli</t>
  </si>
  <si>
    <t>Denethor Boromir</t>
  </si>
  <si>
    <t>Thranduil Legolas</t>
  </si>
  <si>
    <t>Eorl Eomir</t>
  </si>
  <si>
    <t>Denethor Faramir</t>
  </si>
  <si>
    <t>Arnen Eowyn</t>
  </si>
  <si>
    <t>Eagle Thorondor</t>
  </si>
  <si>
    <t>Eagle Gwaihir</t>
  </si>
  <si>
    <t>Eagle Landroval</t>
  </si>
  <si>
    <t>Eagle Meneldor</t>
  </si>
  <si>
    <t>Tom Bombadil</t>
  </si>
  <si>
    <t>Rock Troll</t>
  </si>
  <si>
    <t>Princess Belle</t>
  </si>
  <si>
    <t>Princess Jasmine</t>
  </si>
  <si>
    <t>Fairy Tinkerbell</t>
  </si>
  <si>
    <t>Snow White</t>
  </si>
  <si>
    <t>Fairy Fawn</t>
  </si>
  <si>
    <t>Fairy Silvermist</t>
  </si>
  <si>
    <t>Princess Cinderella</t>
  </si>
  <si>
    <t>Princess Pocahontas</t>
  </si>
  <si>
    <t>Fairy Fern</t>
  </si>
  <si>
    <t>Fairy Gliss</t>
  </si>
  <si>
    <t>Fairy Hazel</t>
  </si>
  <si>
    <t>Fairy Ivy</t>
  </si>
  <si>
    <t>Princess Aurora</t>
  </si>
  <si>
    <t>Princess Tiana</t>
  </si>
  <si>
    <t>Fairy Tabby</t>
  </si>
  <si>
    <t>Fairy Vidia</t>
  </si>
  <si>
    <t>Fairy Zephy</t>
  </si>
  <si>
    <t>Fairy Yeble</t>
  </si>
  <si>
    <t>Fairy Fufalla</t>
  </si>
  <si>
    <t>Fairy Wisp</t>
  </si>
  <si>
    <t>Fairy Sera</t>
  </si>
  <si>
    <t>Fairy Quill</t>
  </si>
  <si>
    <t>Fairy Magnolia</t>
  </si>
  <si>
    <t>Princess Ariel</t>
  </si>
  <si>
    <t>Princess Rapunzel</t>
  </si>
  <si>
    <t>Marc Summers</t>
  </si>
  <si>
    <t>Robot Metal Man</t>
  </si>
  <si>
    <t>Ryu Hayabusa</t>
  </si>
  <si>
    <t>Mayor Haggar</t>
  </si>
  <si>
    <t>Simon Belmont</t>
  </si>
  <si>
    <t>Captain Comic</t>
  </si>
  <si>
    <t>Robot Megaman</t>
  </si>
  <si>
    <t>Little Samson</t>
  </si>
  <si>
    <t>Little Mac</t>
  </si>
  <si>
    <t>Bucky O Hare</t>
  </si>
  <si>
    <t>Master Higgins</t>
  </si>
  <si>
    <t>Pink Puff Kirby</t>
  </si>
  <si>
    <t>Soda Popinsky</t>
  </si>
  <si>
    <t>Shadow Master</t>
  </si>
  <si>
    <t>Super Macho Man</t>
  </si>
  <si>
    <t>Battletoad Rash</t>
  </si>
  <si>
    <t>Btoad Pimple</t>
  </si>
  <si>
    <t>Iron Mike Tyson</t>
  </si>
  <si>
    <t>Battletoad Zitz</t>
  </si>
  <si>
    <t>Dragon Billy Lee</t>
  </si>
  <si>
    <t>Dragon Jimmy Lee</t>
  </si>
  <si>
    <t>Contra Lance B</t>
  </si>
  <si>
    <t>Contra Bill R</t>
  </si>
  <si>
    <t>RCR Ryan</t>
  </si>
  <si>
    <t>RCR Alex</t>
  </si>
  <si>
    <t>Master Splinter</t>
  </si>
  <si>
    <t>April ONeil</t>
  </si>
  <si>
    <t>Super Shredder</t>
  </si>
  <si>
    <t>T. Donatello</t>
  </si>
  <si>
    <t>PizzaBoy Keno</t>
  </si>
  <si>
    <t>Master Tatsu</t>
  </si>
  <si>
    <t>T. Leonardo</t>
  </si>
  <si>
    <t>T. Michangelo</t>
  </si>
  <si>
    <t>Casey Jones</t>
  </si>
  <si>
    <t>Jail Bird</t>
  </si>
  <si>
    <t>T. Raphael</t>
  </si>
  <si>
    <t>Cat Scratch</t>
  </si>
  <si>
    <t>Robot Metalhead</t>
  </si>
  <si>
    <t>Turtle Slash</t>
  </si>
  <si>
    <t>Mutagen Man</t>
  </si>
  <si>
    <t>W. Bebop</t>
  </si>
  <si>
    <t>ST. Tokka</t>
  </si>
  <si>
    <t>W. Rahzar</t>
  </si>
  <si>
    <t>R. Rocksteady</t>
  </si>
  <si>
    <t>Rat King</t>
  </si>
  <si>
    <t>Ace Duck</t>
  </si>
  <si>
    <t>Foot Soldier</t>
  </si>
  <si>
    <t>Leather Head</t>
  </si>
  <si>
    <t>Baxter Stockman</t>
  </si>
  <si>
    <t>Miyamoto Usagi</t>
  </si>
  <si>
    <t>Jim Beam</t>
  </si>
  <si>
    <t>John Jameson</t>
  </si>
  <si>
    <t>Johnny Walker</t>
  </si>
  <si>
    <t>Jack Daniels</t>
  </si>
  <si>
    <t>Andy Ancientage</t>
  </si>
  <si>
    <t>Beamer Eightstar</t>
  </si>
  <si>
    <t>Captain Morgan</t>
  </si>
  <si>
    <t>Sailor Jerry</t>
  </si>
  <si>
    <t>Mr. Tickel</t>
  </si>
  <si>
    <t>Tim Smith</t>
  </si>
  <si>
    <t>Sir Crownroyal</t>
  </si>
  <si>
    <t>Jager Meister</t>
  </si>
  <si>
    <t>Popcorn Sutton</t>
  </si>
  <si>
    <t>Neil Knobcreek</t>
  </si>
  <si>
    <t>Old Granddad</t>
  </si>
  <si>
    <t>Sergei Smirnoff</t>
  </si>
  <si>
    <t>Pablo Patron</t>
  </si>
  <si>
    <t>Willy Wildturkey</t>
  </si>
  <si>
    <t>Black Velvet</t>
  </si>
  <si>
    <t>Mark Makers</t>
  </si>
  <si>
    <t>Bacardi Valntino</t>
  </si>
  <si>
    <t>Ron Rico</t>
  </si>
  <si>
    <t>Danny Dewars</t>
  </si>
  <si>
    <t>Jose Quervo</t>
  </si>
  <si>
    <t>The Towndrunk</t>
  </si>
  <si>
    <t>Ian Rush</t>
  </si>
  <si>
    <t>Ian Ayre</t>
  </si>
  <si>
    <t>Robbie Fowler</t>
  </si>
  <si>
    <t>Malcolm Reynolds</t>
  </si>
  <si>
    <t>Kaylee Frye</t>
  </si>
  <si>
    <t>Hoban Washburne</t>
  </si>
  <si>
    <t>Kenny Daglish</t>
  </si>
  <si>
    <t>Mark Duper</t>
  </si>
  <si>
    <t>River Tam</t>
  </si>
  <si>
    <t>Zoe Washburne</t>
  </si>
  <si>
    <t>OJ Mcduffie</t>
  </si>
  <si>
    <t>Mark Clayton</t>
  </si>
  <si>
    <t>Moph Rah</t>
  </si>
  <si>
    <t>God Zirrah</t>
  </si>
  <si>
    <t>MechaGod Zirrah</t>
  </si>
  <si>
    <t>Jason Taylor</t>
  </si>
  <si>
    <t>Sex Robot</t>
  </si>
  <si>
    <t>Zach Thomas</t>
  </si>
  <si>
    <t>Koa Misi</t>
  </si>
  <si>
    <t>Lucas Leiva</t>
  </si>
  <si>
    <t>Jordan Hendo</t>
  </si>
  <si>
    <t>Lazar Markovic</t>
  </si>
  <si>
    <t>Jimbo Reaver</t>
  </si>
  <si>
    <t>Mike Owen</t>
  </si>
  <si>
    <t>Javier Mascherano</t>
  </si>
  <si>
    <t>Tywin Lannister</t>
  </si>
  <si>
    <t>King Joffrey</t>
  </si>
  <si>
    <t>The Imp Tryrion</t>
  </si>
  <si>
    <t>Ser Lancel</t>
  </si>
  <si>
    <t>Jon Snow</t>
  </si>
  <si>
    <t>Loras Tyrel</t>
  </si>
  <si>
    <t>Ser Jamie</t>
  </si>
  <si>
    <t>Prince Oberyn</t>
  </si>
  <si>
    <t>Turn Cloak Reek</t>
  </si>
  <si>
    <t>Doran Martel</t>
  </si>
  <si>
    <t>The Hound</t>
  </si>
  <si>
    <t>Ser Bron</t>
  </si>
  <si>
    <t>Roose Bolton</t>
  </si>
  <si>
    <t>Ransmey Snow</t>
  </si>
  <si>
    <t>Walder Frey</t>
  </si>
  <si>
    <t>Stanis Baratheon</t>
  </si>
  <si>
    <t>Smalljon Umber</t>
  </si>
  <si>
    <t>Rickard Karstark</t>
  </si>
  <si>
    <t>Davos Seaworth</t>
  </si>
  <si>
    <t>The Mountain</t>
  </si>
  <si>
    <t>Ser Kevan</t>
  </si>
  <si>
    <t>Lord Balish</t>
  </si>
  <si>
    <t>Lord Varys</t>
  </si>
  <si>
    <t>Red Melisandra</t>
  </si>
  <si>
    <t>Queen Cersi</t>
  </si>
  <si>
    <t>Almighty Zeus</t>
  </si>
  <si>
    <t>Prince Paris</t>
  </si>
  <si>
    <t>BarryGod Sanders</t>
  </si>
  <si>
    <t>Heroic Achilles</t>
  </si>
  <si>
    <t>King Agamemnon</t>
  </si>
  <si>
    <t>King Priam</t>
  </si>
  <si>
    <t>SpeedGod Hermes</t>
  </si>
  <si>
    <t>SunGod Apollo</t>
  </si>
  <si>
    <t>The Narcissus</t>
  </si>
  <si>
    <t>Pathetic Phoenix</t>
  </si>
  <si>
    <t>Titan Atlas</t>
  </si>
  <si>
    <t>Giant Cyclops</t>
  </si>
  <si>
    <t>Mighty Heracles</t>
  </si>
  <si>
    <t>SeaGod Poseidon</t>
  </si>
  <si>
    <t>Prince Hector</t>
  </si>
  <si>
    <t>Winged Pegasus</t>
  </si>
  <si>
    <t>Titan Cronus</t>
  </si>
  <si>
    <t>God of War Ares</t>
  </si>
  <si>
    <t>Primordial Chaos</t>
  </si>
  <si>
    <t>King Odysseus</t>
  </si>
  <si>
    <t>Poet Orpheus</t>
  </si>
  <si>
    <t>WineGod Dionysus</t>
  </si>
  <si>
    <t>Hell God Hades</t>
  </si>
  <si>
    <t>SkyGod Uranus</t>
  </si>
  <si>
    <t>Titan Coeus</t>
  </si>
  <si>
    <t>Sarah Kerrigan</t>
  </si>
  <si>
    <t>Roger Wilco</t>
  </si>
  <si>
    <t>Duke Nukem</t>
  </si>
  <si>
    <t>Jim Raynor</t>
  </si>
  <si>
    <t>Peter Quill</t>
  </si>
  <si>
    <t>Han Solo</t>
  </si>
  <si>
    <t>Gordon Freeman</t>
  </si>
  <si>
    <t>Alyx Vance</t>
  </si>
  <si>
    <t>Isaac Clarke</t>
  </si>
  <si>
    <t>Bastila Shan</t>
  </si>
  <si>
    <t>Samus Aran</t>
  </si>
  <si>
    <t>Leia Organa</t>
  </si>
  <si>
    <t>Ellen Ripley</t>
  </si>
  <si>
    <t>Great Chewbacca</t>
  </si>
  <si>
    <t>Augustus Cole</t>
  </si>
  <si>
    <t>The Arbiter</t>
  </si>
  <si>
    <t>Groot n Rocket</t>
  </si>
  <si>
    <t>Luke Skywalker</t>
  </si>
  <si>
    <t>Master Chief</t>
  </si>
  <si>
    <t>Green Lantern</t>
  </si>
  <si>
    <t>Silver Surfer</t>
  </si>
  <si>
    <t>The Superman</t>
  </si>
  <si>
    <t>Son Goku</t>
  </si>
  <si>
    <t>Shion Uzuki</t>
  </si>
  <si>
    <t>Luma n Rosalina</t>
  </si>
  <si>
    <t>Jim Schoch</t>
  </si>
  <si>
    <t>Jack Black</t>
  </si>
  <si>
    <t>Lavell Crawford</t>
  </si>
  <si>
    <t>Trevor Reiter</t>
  </si>
  <si>
    <t>Anthony Anderson</t>
  </si>
  <si>
    <t>Brian  Dennehy</t>
  </si>
  <si>
    <t>Travis Magrum</t>
  </si>
  <si>
    <t>Andrew Truman</t>
  </si>
  <si>
    <t>George  Wendt</t>
  </si>
  <si>
    <t>Benny Gleeson</t>
  </si>
  <si>
    <t>Kevin Smith</t>
  </si>
  <si>
    <t>Isaac Vega</t>
  </si>
  <si>
    <t>Marlon Brando</t>
  </si>
  <si>
    <t>Fat Bastard</t>
  </si>
  <si>
    <t>Jason Stahl</t>
  </si>
  <si>
    <t>John Pinette</t>
  </si>
  <si>
    <t>Louie Anderson</t>
  </si>
  <si>
    <t>John Stahl</t>
  </si>
  <si>
    <t>Ron Jermey</t>
  </si>
  <si>
    <t>Dom Deluise</t>
  </si>
  <si>
    <t>Fatty Arbuckle</t>
  </si>
  <si>
    <t>John Belushi</t>
  </si>
  <si>
    <t>Ralphie May</t>
  </si>
  <si>
    <t>Orson Welles</t>
  </si>
  <si>
    <t>Jackie Gleeson</t>
  </si>
  <si>
    <t>Chuckem Farr</t>
  </si>
  <si>
    <t>RajSits ToPee</t>
  </si>
  <si>
    <t>Chester Drawers</t>
  </si>
  <si>
    <t>Bob Wire</t>
  </si>
  <si>
    <t>Kyle Knissy</t>
  </si>
  <si>
    <t>Chris McCloose</t>
  </si>
  <si>
    <t>Donte Droppit</t>
  </si>
  <si>
    <t>Gotta Catchemall</t>
  </si>
  <si>
    <t>Jason Roth</t>
  </si>
  <si>
    <t>Adrienne Pittman</t>
  </si>
  <si>
    <t>Cantrip Stevens</t>
  </si>
  <si>
    <t>Emerson BigJugz</t>
  </si>
  <si>
    <t>Hugh Badaxe</t>
  </si>
  <si>
    <t>Skeeve DaGreat</t>
  </si>
  <si>
    <t>Aahz Mandius</t>
  </si>
  <si>
    <t>Tanda Trollop</t>
  </si>
  <si>
    <t>Chumley Troll</t>
  </si>
  <si>
    <t>Nunzio Bizness</t>
  </si>
  <si>
    <t>Cody Fendant</t>
  </si>
  <si>
    <t>Terry Wrist</t>
  </si>
  <si>
    <t>Al Kader</t>
  </si>
  <si>
    <t>Chump Numbawon</t>
  </si>
  <si>
    <t>TheWrong Guy</t>
  </si>
  <si>
    <t>Kickem Farther</t>
  </si>
  <si>
    <t>Puntem Long</t>
  </si>
  <si>
    <t>Light Megaman</t>
  </si>
  <si>
    <t>Light Protoman</t>
  </si>
  <si>
    <t>Rush Jet</t>
  </si>
  <si>
    <t>Light Cutman</t>
  </si>
  <si>
    <t>Wily Chargeman</t>
  </si>
  <si>
    <t>Wily Centaurman</t>
  </si>
  <si>
    <t>Wily Quickman</t>
  </si>
  <si>
    <t>Wily Elecman</t>
  </si>
  <si>
    <t>Wily Starman</t>
  </si>
  <si>
    <t>Wily Clownman</t>
  </si>
  <si>
    <t>Light Gutsman</t>
  </si>
  <si>
    <t>Wily Sheepman</t>
  </si>
  <si>
    <t>Wily Waveman</t>
  </si>
  <si>
    <t>Wily Crashman</t>
  </si>
  <si>
    <t>Wily Grenademan</t>
  </si>
  <si>
    <t>Wily Burstman</t>
  </si>
  <si>
    <t>Cossack Drillman</t>
  </si>
  <si>
    <t>Wily Sparkman</t>
  </si>
  <si>
    <t>Cossack Diveman</t>
  </si>
  <si>
    <t>Wily Snakeman</t>
  </si>
  <si>
    <t>Wily Turboman</t>
  </si>
  <si>
    <t>King Burnerman</t>
  </si>
  <si>
    <t>Wily Shadowman</t>
  </si>
  <si>
    <t>Wily Needleman</t>
  </si>
  <si>
    <t>Cossack Toadman</t>
  </si>
  <si>
    <t>Mike Farkas</t>
  </si>
  <si>
    <t>Jeff Johnson</t>
  </si>
  <si>
    <t>Caden Cooper</t>
  </si>
  <si>
    <t>Ted Reimel</t>
  </si>
  <si>
    <t>Devin Frymire</t>
  </si>
  <si>
    <t>Randy Moore</t>
  </si>
  <si>
    <t>Charlie Ryan</t>
  </si>
  <si>
    <t>Jeff Paglia</t>
  </si>
  <si>
    <t>Brandon Canter</t>
  </si>
  <si>
    <t>Jeff Miller</t>
  </si>
  <si>
    <t>Brent Colantonio</t>
  </si>
  <si>
    <t>Jim Hicks</t>
  </si>
  <si>
    <t>Dom Evola</t>
  </si>
  <si>
    <t>Anthony Lurty</t>
  </si>
  <si>
    <t>Tom Sanders</t>
  </si>
  <si>
    <t>Rick Liptak</t>
  </si>
  <si>
    <t>John Evridge</t>
  </si>
  <si>
    <t>Jesse Sweet</t>
  </si>
  <si>
    <t>Mark Coll</t>
  </si>
  <si>
    <t>Dennis Malamut</t>
  </si>
  <si>
    <t>Aaron Thomas</t>
  </si>
  <si>
    <t>Eric Keegan</t>
  </si>
  <si>
    <t>Lance Lucas</t>
  </si>
  <si>
    <t>Drew Scharle</t>
  </si>
  <si>
    <t>Kyle Frymire</t>
  </si>
  <si>
    <t>IDP Pts</t>
  </si>
  <si>
    <t>TOTAL</t>
  </si>
  <si>
    <t>Total Yrds</t>
  </si>
  <si>
    <t>Pts Against</t>
  </si>
  <si>
    <t>Total Yrd Pts</t>
  </si>
  <si>
    <t>Total Score Pts</t>
  </si>
  <si>
    <t>KR/PR TD</t>
  </si>
  <si>
    <t>KR/PR Pts</t>
  </si>
  <si>
    <t>DEF PTS TOTAL</t>
  </si>
  <si>
    <t>WWF Defense</t>
  </si>
  <si>
    <t>Name</t>
  </si>
  <si>
    <t>WHO Defense</t>
  </si>
  <si>
    <t>OFF Defense</t>
  </si>
  <si>
    <t>SPN Defense</t>
  </si>
  <si>
    <t>BOX Defense</t>
  </si>
  <si>
    <t>TBG Defense</t>
  </si>
  <si>
    <t>CB Defense</t>
  </si>
  <si>
    <t>MVK Defense</t>
  </si>
  <si>
    <t>EXO Defense</t>
  </si>
  <si>
    <t>CLE Defense</t>
  </si>
  <si>
    <t>RAI Defense</t>
  </si>
  <si>
    <t>NICK Defense</t>
  </si>
  <si>
    <t>AZE Defense</t>
  </si>
  <si>
    <t>FLA Defense</t>
  </si>
  <si>
    <t>NWO Defense</t>
  </si>
  <si>
    <t>TTH Defense</t>
  </si>
  <si>
    <t>RBW Defense</t>
  </si>
  <si>
    <t>8BB Defense</t>
  </si>
  <si>
    <t>TMNT Defense</t>
  </si>
  <si>
    <t>AA Defense</t>
  </si>
  <si>
    <t>MEH Defense</t>
  </si>
  <si>
    <t>WES Defense</t>
  </si>
  <si>
    <t>GRE Defense</t>
  </si>
  <si>
    <t>DEF Defense</t>
  </si>
  <si>
    <t>LBS Defense</t>
  </si>
  <si>
    <t>CHA Defense</t>
  </si>
  <si>
    <t>ROB Defense</t>
  </si>
  <si>
    <t>SJS Defense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</si>
  <si>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</si>
  <si>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</si>
  <si>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</si>
  <si>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</si>
  <si>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</si>
  <si>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</si>
  <si>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</si>
  <si>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</si>
  <si>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</si>
  <si>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</si>
  <si>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</si>
  <si>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</si>
  <si>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</si>
  <si>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</si>
  <si>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#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</si>
  <si>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</si>
  <si>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</si>
  <si>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</si>
  <si>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</si>
  <si>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</si>
  <si>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</si>
  <si>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</si>
  <si>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</si>
  <si>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</si>
  <si>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</si>
  <si>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</si>
  <si>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PTS</t>
  </si>
  <si>
    <t>Tony Guerrieri</t>
  </si>
  <si>
    <t>QB</t>
  </si>
  <si>
    <t>RB</t>
  </si>
  <si>
    <t>WR</t>
  </si>
  <si>
    <t>FLEX</t>
  </si>
  <si>
    <t>Joshua Fleming</t>
  </si>
  <si>
    <t>Billy DeVore</t>
  </si>
  <si>
    <t>Michael Rickard</t>
  </si>
  <si>
    <t>Matt Bodenheimer</t>
  </si>
  <si>
    <t>Nick Bigley</t>
  </si>
  <si>
    <t>Ryan Cox</t>
  </si>
  <si>
    <t>SCORE</t>
  </si>
  <si>
    <t>V</t>
  </si>
  <si>
    <t>S</t>
  </si>
  <si>
    <t>BN</t>
  </si>
  <si>
    <t>Orange means Injured</t>
  </si>
  <si>
    <t>Blue means Returned</t>
  </si>
  <si>
    <t>TEAM</t>
  </si>
  <si>
    <t>WINS</t>
  </si>
  <si>
    <t>LOSES</t>
  </si>
  <si>
    <t>TOTAL SEASON PTS</t>
  </si>
  <si>
    <t>WAIVER ORDER</t>
  </si>
  <si>
    <t>TFO-FF SEASON INFORMATION</t>
  </si>
  <si>
    <t>PLAYER</t>
  </si>
  <si>
    <t>RANK</t>
  </si>
  <si>
    <t xml:space="preserve">Joshua Fleming  </t>
  </si>
  <si>
    <t xml:space="preserve">Matt Bodenheimer  </t>
  </si>
  <si>
    <t xml:space="preserve">Billy DeVore </t>
  </si>
  <si>
    <t xml:space="preserve">Ryan Cox   </t>
  </si>
  <si>
    <t xml:space="preserve">Tony Guerrieri  </t>
  </si>
  <si>
    <t xml:space="preserve">Nick Bigley     </t>
  </si>
  <si>
    <t xml:space="preserve">Michael Rickard  </t>
  </si>
  <si>
    <t>LVS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</si>
</sst>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General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  <charset val="134"/>
    </font>
    <font>
      <sz val="10"/>
      <name val="Arial"/>
      <family val="2"/>
    </font>
    <font>
      <sz val="10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3" fillId="0" borderId="0"/>
    <xf numFmtId="0" fontId="22" fillId="0" borderId="0">
      <alignment vertical="center"/>
    </xf>
    <xf numFmtId="164" fontId="21" fillId="0" borderId="0" applyBorder="0" applyProtection="0"/>
    <xf numFmtId="0" fontId="20" fillId="0" borderId="0"/>
    <xf numFmtId="0" fontId="21" fillId="0" borderId="0"/>
    <xf numFmtId="164" fontId="21" fillId="0" borderId="0"/>
    <xf numFmtId="0" fontId="20" fillId="0" borderId="0"/>
    <xf numFmtId="0" fontId="24" fillId="0" borderId="0"/>
  </cellStyleXfs>
  <cellXfs count="52">
    <xf numFmtId="0" fontId="0" fillId="0" borderId="0" xfId="0"/>
    <xf numFmtId="0" fontId="0" fillId="33" borderId="0" xfId="0" applyFill="1"/>
    <xf numFmtId="0" fontId="0" fillId="0" borderId="0" xfId="0"/>
    <xf numFmtId="164" fontId="21" fillId="0" borderId="0" xfId="48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19" fillId="0" borderId="0" xfId="43" applyFont="1" applyFill="1" applyBorder="1" applyAlignment="1">
      <alignment horizontal="center"/>
    </xf>
    <xf numFmtId="0" fontId="19" fillId="0" borderId="0" xfId="44" applyFont="1" applyFill="1" applyBorder="1" applyAlignment="1" applyProtection="1">
      <alignment horizontal="center"/>
    </xf>
    <xf numFmtId="0" fontId="19" fillId="0" borderId="0" xfId="0" applyFont="1" applyFill="1" applyBorder="1" applyAlignment="1">
      <alignment horizontal="center"/>
    </xf>
    <xf numFmtId="0" fontId="21" fillId="0" borderId="0" xfId="47" applyFont="1" applyFill="1" applyBorder="1" applyAlignment="1" applyProtection="1">
      <alignment horizontal="center"/>
    </xf>
    <xf numFmtId="0" fontId="19" fillId="0" borderId="0" xfId="42" applyFont="1" applyFill="1" applyBorder="1" applyAlignment="1" applyProtection="1">
      <alignment horizontal="center"/>
    </xf>
    <xf numFmtId="0" fontId="19" fillId="0" borderId="0" xfId="46" applyFont="1" applyFill="1" applyBorder="1" applyAlignment="1">
      <alignment horizontal="center"/>
    </xf>
    <xf numFmtId="164" fontId="21" fillId="0" borderId="0" xfId="45" applyFont="1" applyFill="1" applyBorder="1" applyAlignment="1" applyProtection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Border="1"/>
    <xf numFmtId="0" fontId="16" fillId="0" borderId="10" xfId="0" applyFont="1" applyBorder="1"/>
    <xf numFmtId="0" fontId="16" fillId="0" borderId="0" xfId="0" applyFont="1"/>
    <xf numFmtId="0" fontId="16" fillId="0" borderId="10" xfId="0" applyFont="1" applyFill="1" applyBorder="1"/>
    <xf numFmtId="0" fontId="16" fillId="33" borderId="10" xfId="0" applyFont="1" applyFill="1" applyBorder="1"/>
    <xf numFmtId="0" fontId="0" fillId="33" borderId="10" xfId="0" applyFill="1" applyBorder="1"/>
    <xf numFmtId="0" fontId="13" fillId="33" borderId="10" xfId="0" applyFont="1" applyFill="1" applyBorder="1" applyAlignment="1">
      <alignment horizontal="center"/>
    </xf>
    <xf numFmtId="0" fontId="21" fillId="0" borderId="10" xfId="47" applyFont="1" applyFill="1" applyBorder="1" applyAlignment="1" applyProtection="1">
      <alignment horizontal="left"/>
    </xf>
    <xf numFmtId="0" fontId="19" fillId="0" borderId="10" xfId="0" applyFont="1" applyFill="1" applyBorder="1" applyAlignment="1" applyProtection="1">
      <alignment horizontal="left"/>
    </xf>
    <xf numFmtId="0" fontId="16" fillId="34" borderId="10" xfId="0" applyFont="1" applyFill="1" applyBorder="1"/>
    <xf numFmtId="0" fontId="0" fillId="34" borderId="10" xfId="0" applyFill="1" applyBorder="1"/>
    <xf numFmtId="0" fontId="16" fillId="35" borderId="0" xfId="0" applyFont="1" applyFill="1"/>
    <xf numFmtId="0" fontId="16" fillId="36" borderId="0" xfId="0" applyFont="1" applyFill="1"/>
    <xf numFmtId="0" fontId="0" fillId="0" borderId="10" xfId="0" applyFill="1" applyBorder="1"/>
    <xf numFmtId="0" fontId="0" fillId="0" borderId="10" xfId="0" applyFont="1" applyBorder="1"/>
    <xf numFmtId="0" fontId="0" fillId="34" borderId="10" xfId="0" applyFont="1" applyFill="1" applyBorder="1"/>
    <xf numFmtId="0" fontId="0" fillId="39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0" fillId="40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16" fillId="38" borderId="10" xfId="0" applyFont="1" applyFill="1" applyBorder="1" applyAlignment="1">
      <alignment horizontal="center"/>
    </xf>
    <xf numFmtId="0" fontId="0" fillId="41" borderId="10" xfId="0" applyFont="1" applyFill="1" applyBorder="1"/>
    <xf numFmtId="0" fontId="19" fillId="0" borderId="10" xfId="0" applyFont="1" applyFill="1" applyBorder="1" applyAlignment="1">
      <alignment horizontal="left"/>
    </xf>
    <xf numFmtId="0" fontId="0" fillId="36" borderId="10" xfId="0" applyFill="1" applyBorder="1"/>
    <xf numFmtId="0" fontId="19" fillId="37" borderId="0" xfId="0" applyFont="1" applyFill="1" applyBorder="1" applyAlignment="1" applyProtection="1">
      <alignment horizontal="center"/>
    </xf>
    <xf numFmtId="0" fontId="19" fillId="37" borderId="0" xfId="43" applyFont="1" applyFill="1" applyBorder="1" applyAlignment="1">
      <alignment horizontal="center"/>
    </xf>
    <xf numFmtId="164" fontId="21" fillId="37" borderId="0" xfId="45" applyFont="1" applyFill="1" applyBorder="1" applyAlignment="1" applyProtection="1">
      <alignment horizontal="center"/>
    </xf>
    <xf numFmtId="0" fontId="0" fillId="37" borderId="10" xfId="0" applyFill="1" applyBorder="1"/>
    <xf numFmtId="0" fontId="0" fillId="0" borderId="0" xfId="0"/>
    <xf numFmtId="0" fontId="0" fillId="36" borderId="0" xfId="0" applyFont="1" applyFill="1" applyBorder="1" applyAlignment="1">
      <alignment horizontal="center"/>
    </xf>
    <xf numFmtId="0" fontId="19" fillId="36" borderId="0" xfId="0" applyFont="1" applyFill="1" applyBorder="1" applyAlignment="1" applyProtection="1">
      <alignment horizontal="center"/>
    </xf>
    <xf numFmtId="0" fontId="19" fillId="36" borderId="0" xfId="0" applyFont="1" applyFill="1" applyBorder="1" applyAlignment="1">
      <alignment horizontal="center"/>
    </xf>
    <xf numFmtId="164" fontId="21" fillId="36" borderId="0" xfId="45" applyFont="1" applyFill="1" applyBorder="1" applyAlignment="1" applyProtection="1">
      <alignment horizontal="center"/>
    </xf>
    <xf numFmtId="0" fontId="19" fillId="37" borderId="0" xfId="42" applyFont="1" applyFill="1" applyBorder="1" applyAlignment="1" applyProtection="1">
      <alignment horizontal="center"/>
    </xf>
    <xf numFmtId="0" fontId="0" fillId="42" borderId="10" xfId="0" applyFont="1" applyFill="1" applyBorder="1"/>
    <xf numFmtId="0" fontId="0" fillId="42" borderId="10" xfId="0" applyFill="1" applyBorder="1"/>
    <xf numFmtId="0" fontId="0" fillId="43" borderId="10" xfId="0" applyFill="1" applyBorder="1"/>
    <xf numFmtId="164" fontId="21" fillId="37" borderId="10" xfId="48" applyFont="1" applyFill="1" applyBorder="1" applyAlignment="1" applyProtection="1">
      <alignment horizontal="left"/>
    </xf>
  </cellXfs>
  <cellStyles count="51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cel Built-in Normal" xfId="48"/>
    <cellStyle name="Excel Built-in Normal 2" xfId="45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4" xfId="46"/>
    <cellStyle name="Normal 5" xfId="43"/>
    <cellStyle name="Normal 5 2" xfId="49"/>
    <cellStyle name="Normal 5 3" xfId="50"/>
    <cellStyle name="Normal 6" xfId="44"/>
    <cellStyle name="Normal 7" xfId="47"/>
    <cellStyle name="Normal 8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67"/>
  <sheetViews>
    <sheetView tabSelected="1" zoomScaleNormal="100" workbookViewId="0">
      <selection activeCell="I14" sqref="I14"/>
    </sheetView>
  </sheetViews>
  <sheetFormatPr defaultRowHeight="15"/>
  <cols>
    <col min="2" max="2" width="5" style="15" bestFit="1" customWidth="1"/>
    <col min="3" max="3" width="6.140625" style="15" bestFit="1" customWidth="1"/>
    <col min="4" max="4" width="20.85546875" bestFit="1" customWidth="1"/>
    <col min="5" max="5" width="8.140625" customWidth="1"/>
    <col min="7" max="7" width="5" bestFit="1" customWidth="1"/>
    <col min="8" max="8" width="6.140625" style="2" bestFit="1" customWidth="1"/>
    <col min="9" max="9" width="20.28515625" bestFit="1" customWidth="1"/>
    <col min="10" max="10" width="6.7109375" bestFit="1" customWidth="1"/>
    <col min="12" max="12" width="9.140625" style="2"/>
    <col min="13" max="13" width="18.140625" bestFit="1" customWidth="1"/>
    <col min="14" max="14" width="8.7109375" customWidth="1"/>
    <col min="15" max="15" width="8.5703125" bestFit="1" customWidth="1"/>
    <col min="16" max="16" width="20.28515625" bestFit="1" customWidth="1"/>
    <col min="17" max="17" width="17.140625" bestFit="1" customWidth="1"/>
  </cols>
  <sheetData>
    <row r="1" spans="2:19">
      <c r="N1" s="15" t="s">
        <v>878</v>
      </c>
    </row>
    <row r="2" spans="2:19" s="15" customFormat="1">
      <c r="B2" s="17"/>
      <c r="C2" s="16" t="s">
        <v>873</v>
      </c>
      <c r="D2" s="14" t="s">
        <v>887</v>
      </c>
      <c r="E2" s="14" t="s">
        <v>867</v>
      </c>
      <c r="F2" s="17"/>
      <c r="G2" s="17"/>
      <c r="H2" s="16" t="s">
        <v>873</v>
      </c>
      <c r="I2" s="14" t="s">
        <v>697</v>
      </c>
      <c r="J2" s="14" t="s">
        <v>867</v>
      </c>
      <c r="L2" s="34" t="s">
        <v>880</v>
      </c>
      <c r="M2" s="34" t="s">
        <v>879</v>
      </c>
      <c r="N2" s="34" t="s">
        <v>874</v>
      </c>
      <c r="O2" s="34" t="s">
        <v>875</v>
      </c>
      <c r="P2" s="34" t="s">
        <v>876</v>
      </c>
      <c r="Q2" s="34" t="s">
        <v>877</v>
      </c>
    </row>
    <row r="3" spans="2:19">
      <c r="B3" s="14" t="s">
        <v>857</v>
      </c>
      <c r="C3" s="27" t="s">
        <v>98</v>
      </c>
      <c r="D3" s="20" t="s">
        <v>342</v>
      </c>
      <c r="E3" s="13">
        <f>VLOOKUP(D3,TOTALS!C$1:D$393,2,FALSE)</f>
        <v>23.060000000000002</v>
      </c>
      <c r="F3" s="19"/>
      <c r="G3" s="14" t="s">
        <v>857</v>
      </c>
      <c r="H3" s="27" t="s">
        <v>103</v>
      </c>
      <c r="I3" s="26" t="s">
        <v>466</v>
      </c>
      <c r="J3" s="13">
        <f>VLOOKUP(I3,TOTALS!C$1:D$393,2,FALSE)</f>
        <v>32.96</v>
      </c>
      <c r="L3" s="34">
        <v>1</v>
      </c>
      <c r="M3" s="35" t="s">
        <v>864</v>
      </c>
      <c r="N3" s="29">
        <v>4</v>
      </c>
      <c r="O3" s="30">
        <v>0</v>
      </c>
      <c r="P3" s="32">
        <v>581.24</v>
      </c>
      <c r="Q3" s="31">
        <v>8</v>
      </c>
    </row>
    <row r="4" spans="2:19">
      <c r="B4" s="14" t="s">
        <v>858</v>
      </c>
      <c r="C4" s="27" t="s">
        <v>96</v>
      </c>
      <c r="D4" s="21" t="s">
        <v>294</v>
      </c>
      <c r="E4" s="13">
        <f>VLOOKUP(D4,TOTALS!C$1:D$393,2,FALSE)</f>
        <v>16.100000000000001</v>
      </c>
      <c r="F4" s="19"/>
      <c r="G4" s="14" t="s">
        <v>858</v>
      </c>
      <c r="H4" s="27" t="s">
        <v>92</v>
      </c>
      <c r="I4" s="13" t="s">
        <v>194</v>
      </c>
      <c r="J4" s="13">
        <f>VLOOKUP(I4,TOTALS!C$1:D$393,2,FALSE)</f>
        <v>14.4</v>
      </c>
      <c r="L4" s="34">
        <v>2</v>
      </c>
      <c r="M4" s="35" t="s">
        <v>861</v>
      </c>
      <c r="N4" s="29">
        <v>3</v>
      </c>
      <c r="O4" s="30">
        <v>1</v>
      </c>
      <c r="P4" s="33">
        <v>424.04</v>
      </c>
      <c r="Q4" s="31">
        <v>7</v>
      </c>
    </row>
    <row r="5" spans="2:19">
      <c r="B5" s="14" t="s">
        <v>858</v>
      </c>
      <c r="C5" s="27" t="s">
        <v>104</v>
      </c>
      <c r="D5" s="13" t="s">
        <v>493</v>
      </c>
      <c r="E5" s="13">
        <f>VLOOKUP(D5,TOTALS!C$1:D$393,2,FALSE)</f>
        <v>19.100000000000001</v>
      </c>
      <c r="F5" s="19" t="s">
        <v>868</v>
      </c>
      <c r="G5" s="14" t="s">
        <v>858</v>
      </c>
      <c r="H5" s="27" t="s">
        <v>115</v>
      </c>
      <c r="I5" s="26" t="s">
        <v>770</v>
      </c>
      <c r="J5" s="13">
        <f>VLOOKUP(I5,TOTALS!C$1:D$393,2,FALSE)</f>
        <v>7.3000000000000007</v>
      </c>
      <c r="L5" s="34">
        <v>3</v>
      </c>
      <c r="M5" s="35" t="s">
        <v>856</v>
      </c>
      <c r="N5" s="29">
        <v>2</v>
      </c>
      <c r="O5" s="30">
        <v>2</v>
      </c>
      <c r="P5" s="32">
        <v>575.76</v>
      </c>
      <c r="Q5" s="31">
        <v>6</v>
      </c>
    </row>
    <row r="6" spans="2:19">
      <c r="B6" s="14" t="s">
        <v>859</v>
      </c>
      <c r="C6" s="27" t="s">
        <v>95</v>
      </c>
      <c r="D6" s="13" t="s">
        <v>273</v>
      </c>
      <c r="E6" s="13">
        <f>VLOOKUP(D6,TOTALS!C$1:D$393,2,FALSE)</f>
        <v>19.399999999999999</v>
      </c>
      <c r="F6" s="19" t="s">
        <v>869</v>
      </c>
      <c r="G6" s="14" t="s">
        <v>859</v>
      </c>
      <c r="H6" s="27" t="s">
        <v>91</v>
      </c>
      <c r="I6" s="13" t="s">
        <v>173</v>
      </c>
      <c r="J6" s="13">
        <f>VLOOKUP(I6,TOTALS!C$1:D$393,2,FALSE)</f>
        <v>6.3000000000000007</v>
      </c>
      <c r="L6" s="34">
        <v>4</v>
      </c>
      <c r="M6" s="35" t="s">
        <v>862</v>
      </c>
      <c r="N6" s="29">
        <v>2</v>
      </c>
      <c r="O6" s="30">
        <v>2</v>
      </c>
      <c r="P6" s="32">
        <v>531.96</v>
      </c>
      <c r="Q6" s="31">
        <v>5</v>
      </c>
      <c r="S6" s="2"/>
    </row>
    <row r="7" spans="2:19">
      <c r="B7" s="14" t="s">
        <v>859</v>
      </c>
      <c r="C7" s="27" t="s">
        <v>90</v>
      </c>
      <c r="D7" s="41" t="s">
        <v>148</v>
      </c>
      <c r="E7" s="13">
        <f>VLOOKUP(D7,TOTALS!C$1:D$393,2,FALSE)</f>
        <v>5.2</v>
      </c>
      <c r="F7" s="18"/>
      <c r="G7" s="14" t="s">
        <v>859</v>
      </c>
      <c r="H7" s="27" t="s">
        <v>101</v>
      </c>
      <c r="I7" s="13" t="s">
        <v>424</v>
      </c>
      <c r="J7" s="13">
        <f>VLOOKUP(I7,TOTALS!C$1:D$393,2,FALSE)</f>
        <v>4.5</v>
      </c>
      <c r="L7" s="34">
        <v>5</v>
      </c>
      <c r="M7" s="35" t="s">
        <v>865</v>
      </c>
      <c r="N7" s="29">
        <v>2</v>
      </c>
      <c r="O7" s="30">
        <v>2</v>
      </c>
      <c r="P7" s="32">
        <v>513.41999999999996</v>
      </c>
      <c r="Q7" s="31">
        <v>4</v>
      </c>
    </row>
    <row r="8" spans="2:19">
      <c r="B8" s="14" t="s">
        <v>860</v>
      </c>
      <c r="C8" s="27" t="s">
        <v>94</v>
      </c>
      <c r="D8" s="13" t="s">
        <v>248</v>
      </c>
      <c r="E8" s="13">
        <f>VLOOKUP(D8,TOTALS!C$1:D$393,2,FALSE)</f>
        <v>10.7</v>
      </c>
      <c r="F8" s="18"/>
      <c r="G8" s="14" t="s">
        <v>860</v>
      </c>
      <c r="H8" s="27" t="s">
        <v>92</v>
      </c>
      <c r="I8" s="36" t="s">
        <v>195</v>
      </c>
      <c r="J8" s="13">
        <f>VLOOKUP(I8,TOTALS!C$1:D$393,2,FALSE)</f>
        <v>1.3</v>
      </c>
      <c r="L8" s="34">
        <v>6</v>
      </c>
      <c r="M8" s="35" t="s">
        <v>863</v>
      </c>
      <c r="N8" s="29">
        <v>2</v>
      </c>
      <c r="O8" s="30">
        <v>2</v>
      </c>
      <c r="P8" s="32">
        <v>472.92</v>
      </c>
      <c r="Q8" s="31">
        <v>3</v>
      </c>
    </row>
    <row r="9" spans="2:19">
      <c r="B9" s="14" t="s">
        <v>61</v>
      </c>
      <c r="C9" s="27" t="s">
        <v>93</v>
      </c>
      <c r="D9" s="13" t="s">
        <v>240</v>
      </c>
      <c r="E9" s="13">
        <f>VLOOKUP(D9,TOTALS!C$1:D$393,2,FALSE)</f>
        <v>6</v>
      </c>
      <c r="F9" s="18"/>
      <c r="G9" s="14" t="s">
        <v>61</v>
      </c>
      <c r="H9" s="27" t="s">
        <v>104</v>
      </c>
      <c r="I9" s="13" t="s">
        <v>514</v>
      </c>
      <c r="J9" s="13">
        <f>VLOOKUP(I9,TOTALS!C$1:D$393,2,FALSE)</f>
        <v>9</v>
      </c>
      <c r="L9" s="34">
        <v>7</v>
      </c>
      <c r="M9" s="35" t="s">
        <v>866</v>
      </c>
      <c r="N9" s="29">
        <v>1</v>
      </c>
      <c r="O9" s="30">
        <v>3</v>
      </c>
      <c r="P9" s="32">
        <v>465.64</v>
      </c>
      <c r="Q9" s="31">
        <v>2</v>
      </c>
    </row>
    <row r="10" spans="2:19">
      <c r="B10" s="14" t="s">
        <v>111</v>
      </c>
      <c r="C10" s="27" t="s">
        <v>95</v>
      </c>
      <c r="D10" s="13" t="s">
        <v>808</v>
      </c>
      <c r="E10" s="13">
        <f>VLOOKUP(D10,TOTALS!C$1:D$393,2,FALSE)</f>
        <v>5</v>
      </c>
      <c r="F10" s="18"/>
      <c r="G10" s="14" t="s">
        <v>111</v>
      </c>
      <c r="H10" s="27" t="s">
        <v>111</v>
      </c>
      <c r="I10" s="13" t="s">
        <v>824</v>
      </c>
      <c r="J10" s="13">
        <f>VLOOKUP(I10,TOTALS!C$1:D$393,2,FALSE)</f>
        <v>15</v>
      </c>
      <c r="L10" s="34">
        <v>8</v>
      </c>
      <c r="M10" s="35" t="s">
        <v>697</v>
      </c>
      <c r="N10" s="29">
        <v>0</v>
      </c>
      <c r="O10" s="30">
        <v>4</v>
      </c>
      <c r="P10" s="32">
        <v>373.12</v>
      </c>
      <c r="Q10" s="31">
        <v>1</v>
      </c>
    </row>
    <row r="11" spans="2:19" s="2" customFormat="1">
      <c r="B11" s="22" t="s">
        <v>870</v>
      </c>
      <c r="C11" s="28" t="s">
        <v>97</v>
      </c>
      <c r="D11" s="23" t="s">
        <v>321</v>
      </c>
      <c r="E11" s="23">
        <f>VLOOKUP(D11,TOTALS!C$1:D$393,2,FALSE)</f>
        <v>0</v>
      </c>
      <c r="F11" s="18"/>
      <c r="G11" s="22" t="s">
        <v>870</v>
      </c>
      <c r="H11" s="28" t="s">
        <v>100</v>
      </c>
      <c r="I11" s="41" t="s">
        <v>473</v>
      </c>
      <c r="J11" s="23">
        <f>VLOOKUP(I11,TOTALS!C$1:D$393,2,FALSE)</f>
        <v>0</v>
      </c>
    </row>
    <row r="12" spans="2:19" s="2" customFormat="1">
      <c r="B12" s="22" t="s">
        <v>870</v>
      </c>
      <c r="C12" s="28" t="s">
        <v>96</v>
      </c>
      <c r="D12" s="23" t="s">
        <v>295</v>
      </c>
      <c r="E12" s="23">
        <f>VLOOKUP(D12,TOTALS!C$1:D$393,2,FALSE)</f>
        <v>17.7</v>
      </c>
      <c r="F12" s="18"/>
      <c r="G12" s="22" t="s">
        <v>870</v>
      </c>
      <c r="H12" s="28" t="s">
        <v>103</v>
      </c>
      <c r="I12" s="23" t="s">
        <v>616</v>
      </c>
      <c r="J12" s="23">
        <f>VLOOKUP(I12,TOTALS!C$1:D$393,2,FALSE)</f>
        <v>16.52</v>
      </c>
    </row>
    <row r="13" spans="2:19" s="2" customFormat="1">
      <c r="B13" s="22" t="s">
        <v>870</v>
      </c>
      <c r="C13" s="28" t="s">
        <v>91</v>
      </c>
      <c r="D13" s="23" t="s">
        <v>174</v>
      </c>
      <c r="E13" s="23">
        <f>VLOOKUP(D13,TOTALS!C$1:D$393,2,FALSE)</f>
        <v>10.9</v>
      </c>
      <c r="F13" s="18"/>
      <c r="G13" s="22" t="s">
        <v>870</v>
      </c>
      <c r="H13" s="28" t="s">
        <v>888</v>
      </c>
      <c r="I13" s="23" t="s">
        <v>694</v>
      </c>
      <c r="J13" s="23">
        <f>VLOOKUP(I13,TOTALS!C$1:D$393,2,FALSE)</f>
        <v>1.3</v>
      </c>
    </row>
    <row r="14" spans="2:19" s="2" customFormat="1">
      <c r="B14" s="22" t="s">
        <v>870</v>
      </c>
      <c r="C14" s="28" t="s">
        <v>93</v>
      </c>
      <c r="D14" s="23" t="s">
        <v>217</v>
      </c>
      <c r="E14" s="23">
        <f>VLOOKUP(D14,TOTALS!C$1:D$393,2,FALSE)</f>
        <v>17.560000000000002</v>
      </c>
      <c r="F14" s="18"/>
      <c r="G14" s="22" t="s">
        <v>870</v>
      </c>
      <c r="H14" s="28" t="s">
        <v>109</v>
      </c>
      <c r="I14" s="41" t="s">
        <v>618</v>
      </c>
      <c r="J14" s="23">
        <f>VLOOKUP(I14,TOTALS!C$1:D$393,2,FALSE)</f>
        <v>12.8</v>
      </c>
    </row>
    <row r="15" spans="2:19" s="2" customFormat="1">
      <c r="B15" s="22" t="s">
        <v>870</v>
      </c>
      <c r="C15" s="28" t="s">
        <v>113</v>
      </c>
      <c r="D15" s="23" t="s">
        <v>739</v>
      </c>
      <c r="E15" s="23">
        <f>VLOOKUP(D15,TOTALS!C$1:D$393,2,FALSE)</f>
        <v>5</v>
      </c>
      <c r="F15" s="18"/>
      <c r="G15" s="22" t="s">
        <v>870</v>
      </c>
      <c r="H15" s="28" t="s">
        <v>106</v>
      </c>
      <c r="I15" s="23" t="s">
        <v>547</v>
      </c>
      <c r="J15" s="23">
        <f>VLOOKUP(I15,TOTALS!C$1:D$393,2,FALSE)</f>
        <v>35.5</v>
      </c>
    </row>
    <row r="16" spans="2:19" s="2" customFormat="1">
      <c r="B16" s="17"/>
      <c r="C16" s="17"/>
      <c r="D16" s="16" t="s">
        <v>792</v>
      </c>
      <c r="E16" s="48">
        <f>SUM(E3:E10)</f>
        <v>104.56</v>
      </c>
      <c r="F16" s="18"/>
      <c r="G16" s="18"/>
      <c r="H16" s="18"/>
      <c r="I16" s="16" t="s">
        <v>792</v>
      </c>
      <c r="J16" s="50">
        <f>SUM(J3:J10)</f>
        <v>90.759999999999991</v>
      </c>
    </row>
    <row r="17" spans="2:12">
      <c r="L17"/>
    </row>
    <row r="18" spans="2:12" s="15" customFormat="1">
      <c r="B18" s="17"/>
      <c r="C18" s="16" t="s">
        <v>873</v>
      </c>
      <c r="D18" s="14" t="s">
        <v>882</v>
      </c>
      <c r="E18" s="14" t="s">
        <v>867</v>
      </c>
      <c r="F18" s="17"/>
      <c r="G18" s="17"/>
      <c r="H18" s="16" t="s">
        <v>873</v>
      </c>
      <c r="I18" s="14" t="s">
        <v>885</v>
      </c>
      <c r="J18" s="14" t="s">
        <v>867</v>
      </c>
    </row>
    <row r="19" spans="2:12">
      <c r="B19" s="14" t="s">
        <v>857</v>
      </c>
      <c r="C19" s="27" t="s">
        <v>107</v>
      </c>
      <c r="D19" s="13" t="s">
        <v>566</v>
      </c>
      <c r="E19" s="13">
        <f>VLOOKUP(D19,TOTALS!C$1:D$393,2,FALSE)</f>
        <v>2.2999999999999998</v>
      </c>
      <c r="F19" s="19"/>
      <c r="G19" s="14" t="s">
        <v>857</v>
      </c>
      <c r="H19" s="27" t="s">
        <v>112</v>
      </c>
      <c r="I19" s="13" t="s">
        <v>691</v>
      </c>
      <c r="J19" s="13">
        <f>VLOOKUP(I19,TOTALS!C$1:D$393,2,FALSE)</f>
        <v>24.16</v>
      </c>
      <c r="L19"/>
    </row>
    <row r="20" spans="2:12">
      <c r="B20" s="14" t="s">
        <v>858</v>
      </c>
      <c r="C20" s="27" t="s">
        <v>102</v>
      </c>
      <c r="D20" s="21" t="s">
        <v>444</v>
      </c>
      <c r="E20" s="13">
        <f>VLOOKUP(D20,TOTALS!C$1:D$393,2,FALSE)</f>
        <v>39.1</v>
      </c>
      <c r="F20" s="19"/>
      <c r="G20" s="14" t="s">
        <v>858</v>
      </c>
      <c r="H20" s="27" t="s">
        <v>106</v>
      </c>
      <c r="I20" s="13" t="s">
        <v>543</v>
      </c>
      <c r="J20" s="13">
        <f>VLOOKUP(I20,TOTALS!C$1:D$393,2,FALSE)</f>
        <v>28</v>
      </c>
      <c r="L20"/>
    </row>
    <row r="21" spans="2:12">
      <c r="B21" s="14" t="s">
        <v>858</v>
      </c>
      <c r="C21" s="27" t="s">
        <v>113</v>
      </c>
      <c r="D21" s="13" t="s">
        <v>718</v>
      </c>
      <c r="E21" s="13">
        <f>VLOOKUP(D21,TOTALS!C$1:D$393,2,FALSE)</f>
        <v>7.6000000000000005</v>
      </c>
      <c r="F21" s="19" t="s">
        <v>868</v>
      </c>
      <c r="G21" s="14" t="s">
        <v>858</v>
      </c>
      <c r="H21" s="27" t="s">
        <v>94</v>
      </c>
      <c r="I21" s="13" t="s">
        <v>244</v>
      </c>
      <c r="J21" s="13">
        <f>VLOOKUP(I21,TOTALS!C$1:D$393,2,FALSE)</f>
        <v>11.799999999999999</v>
      </c>
      <c r="L21"/>
    </row>
    <row r="22" spans="2:12">
      <c r="B22" s="14" t="s">
        <v>859</v>
      </c>
      <c r="C22" s="27" t="s">
        <v>112</v>
      </c>
      <c r="D22" s="13" t="s">
        <v>697</v>
      </c>
      <c r="E22" s="13">
        <f>VLOOKUP(D22,TOTALS!C$1:D$393,2,FALSE)</f>
        <v>34.299999999999997</v>
      </c>
      <c r="F22" s="19" t="s">
        <v>869</v>
      </c>
      <c r="G22" s="14" t="s">
        <v>859</v>
      </c>
      <c r="H22" s="27" t="s">
        <v>107</v>
      </c>
      <c r="I22" s="13" t="s">
        <v>572</v>
      </c>
      <c r="J22" s="13">
        <f>VLOOKUP(I22,TOTALS!C$1:D$393,2,FALSE)</f>
        <v>17.2</v>
      </c>
      <c r="L22"/>
    </row>
    <row r="23" spans="2:12">
      <c r="B23" s="14" t="s">
        <v>859</v>
      </c>
      <c r="C23" s="27" t="s">
        <v>100</v>
      </c>
      <c r="D23" s="13" t="s">
        <v>398</v>
      </c>
      <c r="E23" s="13">
        <f>VLOOKUP(D23,TOTALS!C$1:D$393,2,FALSE)</f>
        <v>25.299999999999997</v>
      </c>
      <c r="F23" s="18"/>
      <c r="G23" s="14" t="s">
        <v>859</v>
      </c>
      <c r="H23" s="27" t="s">
        <v>104</v>
      </c>
      <c r="I23" s="13" t="s">
        <v>497</v>
      </c>
      <c r="J23" s="13">
        <f>VLOOKUP(I23,TOTALS!C$1:D$393,2,FALSE)</f>
        <v>15.3</v>
      </c>
      <c r="L23"/>
    </row>
    <row r="24" spans="2:12">
      <c r="B24" s="14" t="s">
        <v>860</v>
      </c>
      <c r="C24" s="27" t="s">
        <v>95</v>
      </c>
      <c r="D24" s="13" t="s">
        <v>277</v>
      </c>
      <c r="E24" s="13">
        <f>VLOOKUP(D24,TOTALS!C$1:D$393,2,FALSE)</f>
        <v>7.1</v>
      </c>
      <c r="F24" s="18"/>
      <c r="G24" s="14" t="s">
        <v>860</v>
      </c>
      <c r="H24" s="27" t="s">
        <v>89</v>
      </c>
      <c r="I24" s="13" t="s">
        <v>119</v>
      </c>
      <c r="J24" s="13">
        <f>VLOOKUP(I24,TOTALS!C$1:D$393,2,FALSE)</f>
        <v>9.6000000000000014</v>
      </c>
      <c r="L24"/>
    </row>
    <row r="25" spans="2:12">
      <c r="B25" s="14" t="s">
        <v>61</v>
      </c>
      <c r="C25" s="27" t="s">
        <v>94</v>
      </c>
      <c r="D25" s="21" t="s">
        <v>265</v>
      </c>
      <c r="E25" s="13">
        <f>VLOOKUP(D25,TOTALS!C$1:D$393,2,FALSE)</f>
        <v>4</v>
      </c>
      <c r="F25" s="18"/>
      <c r="G25" s="14" t="s">
        <v>61</v>
      </c>
      <c r="H25" s="27" t="s">
        <v>90</v>
      </c>
      <c r="I25" s="13" t="s">
        <v>165</v>
      </c>
      <c r="J25" s="13">
        <f>VLOOKUP(I25,TOTALS!C$1:D$393,2,FALSE)</f>
        <v>3</v>
      </c>
      <c r="L25"/>
    </row>
    <row r="26" spans="2:12">
      <c r="B26" s="14" t="s">
        <v>111</v>
      </c>
      <c r="C26" s="27" t="s">
        <v>103</v>
      </c>
      <c r="D26" s="13" t="s">
        <v>816</v>
      </c>
      <c r="E26" s="13">
        <f>VLOOKUP(D26,TOTALS!C$1:D$393,2,FALSE)</f>
        <v>13</v>
      </c>
      <c r="F26" s="18"/>
      <c r="G26" s="14" t="s">
        <v>111</v>
      </c>
      <c r="H26" s="27" t="s">
        <v>105</v>
      </c>
      <c r="I26" s="13" t="s">
        <v>818</v>
      </c>
      <c r="J26" s="13">
        <f>VLOOKUP(I26,TOTALS!C$1:D$393,2,FALSE)</f>
        <v>8</v>
      </c>
      <c r="L26"/>
    </row>
    <row r="27" spans="2:12" s="2" customFormat="1">
      <c r="B27" s="22" t="s">
        <v>870</v>
      </c>
      <c r="C27" s="28" t="s">
        <v>112</v>
      </c>
      <c r="D27" s="23" t="s">
        <v>698</v>
      </c>
      <c r="E27" s="23">
        <f>VLOOKUP(D27,TOTALS!C$1:D$393,2,FALSE)</f>
        <v>0</v>
      </c>
      <c r="F27" s="18"/>
      <c r="G27" s="22" t="s">
        <v>870</v>
      </c>
      <c r="H27" s="28" t="s">
        <v>89</v>
      </c>
      <c r="I27" s="23" t="s">
        <v>117</v>
      </c>
      <c r="J27" s="23">
        <f>VLOOKUP(I27,TOTALS!C$1:D$393,2,FALSE)</f>
        <v>24.939999999999998</v>
      </c>
    </row>
    <row r="28" spans="2:12" s="2" customFormat="1">
      <c r="B28" s="22" t="s">
        <v>870</v>
      </c>
      <c r="C28" s="28" t="s">
        <v>88</v>
      </c>
      <c r="D28" s="51" t="s">
        <v>63</v>
      </c>
      <c r="E28" s="23">
        <f>VLOOKUP(D28,TOTALS!C$1:D$393,2,FALSE)</f>
        <v>1.28</v>
      </c>
      <c r="F28" s="18"/>
      <c r="G28" s="22" t="s">
        <v>870</v>
      </c>
      <c r="H28" s="28" t="s">
        <v>111</v>
      </c>
      <c r="I28" s="37" t="s">
        <v>669</v>
      </c>
      <c r="J28" s="23">
        <f>VLOOKUP(I28,TOTALS!C$1:D$393,2,FALSE)</f>
        <v>8.9</v>
      </c>
    </row>
    <row r="29" spans="2:12" s="2" customFormat="1">
      <c r="B29" s="22" t="s">
        <v>870</v>
      </c>
      <c r="C29" s="28" t="s">
        <v>111</v>
      </c>
      <c r="D29" s="23" t="s">
        <v>668</v>
      </c>
      <c r="E29" s="23">
        <f>VLOOKUP(D29,TOTALS!C$1:D$393,2,FALSE)</f>
        <v>8.1</v>
      </c>
      <c r="F29" s="18"/>
      <c r="G29" s="22" t="s">
        <v>870</v>
      </c>
      <c r="H29" s="28" t="s">
        <v>114</v>
      </c>
      <c r="I29" s="23" t="s">
        <v>751</v>
      </c>
      <c r="J29" s="23">
        <f>VLOOKUP(I29,TOTALS!C$1:D$393,2,FALSE)</f>
        <v>13.600000000000001</v>
      </c>
    </row>
    <row r="30" spans="2:12" s="2" customFormat="1">
      <c r="B30" s="22" t="s">
        <v>870</v>
      </c>
      <c r="C30" s="28" t="s">
        <v>101</v>
      </c>
      <c r="D30" s="23" t="s">
        <v>419</v>
      </c>
      <c r="E30" s="23">
        <f>VLOOKUP(D30,TOTALS!C$1:D$393,2,FALSE)</f>
        <v>2.8000000000000003</v>
      </c>
      <c r="F30" s="18"/>
      <c r="G30" s="22" t="s">
        <v>870</v>
      </c>
      <c r="H30" s="28" t="s">
        <v>89</v>
      </c>
      <c r="I30" s="23" t="s">
        <v>124</v>
      </c>
      <c r="J30" s="23">
        <f>VLOOKUP(I30,TOTALS!C$1:D$393,2,FALSE)</f>
        <v>0</v>
      </c>
    </row>
    <row r="31" spans="2:12" s="2" customFormat="1">
      <c r="B31" s="22" t="s">
        <v>870</v>
      </c>
      <c r="C31" s="28" t="s">
        <v>105</v>
      </c>
      <c r="D31" s="23" t="s">
        <v>522</v>
      </c>
      <c r="E31" s="23">
        <f>VLOOKUP(D31,TOTALS!C$1:D$393,2,FALSE)</f>
        <v>19</v>
      </c>
      <c r="F31" s="18"/>
      <c r="G31" s="22" t="s">
        <v>870</v>
      </c>
      <c r="H31" s="28" t="s">
        <v>91</v>
      </c>
      <c r="I31" s="37" t="s">
        <v>169</v>
      </c>
      <c r="J31" s="23">
        <f>VLOOKUP(I31,TOTALS!C$1:D$393,2,FALSE)</f>
        <v>20.3</v>
      </c>
    </row>
    <row r="32" spans="2:12" s="2" customFormat="1">
      <c r="B32" s="17"/>
      <c r="C32" s="17"/>
      <c r="D32" s="16" t="s">
        <v>792</v>
      </c>
      <c r="E32" s="49">
        <f>SUM(E19:E26)</f>
        <v>132.69999999999999</v>
      </c>
      <c r="F32" s="18"/>
      <c r="G32" s="18"/>
      <c r="H32" s="18"/>
      <c r="I32" s="16" t="s">
        <v>792</v>
      </c>
      <c r="J32" s="50">
        <f>SUM(J19:J26)</f>
        <v>117.06</v>
      </c>
    </row>
    <row r="33" spans="2:12">
      <c r="L33"/>
    </row>
    <row r="34" spans="2:12" s="15" customFormat="1">
      <c r="B34" s="17"/>
      <c r="C34" s="16" t="s">
        <v>873</v>
      </c>
      <c r="D34" s="14" t="s">
        <v>881</v>
      </c>
      <c r="E34" s="14" t="s">
        <v>867</v>
      </c>
      <c r="F34" s="17"/>
      <c r="G34" s="17"/>
      <c r="H34" s="16" t="s">
        <v>873</v>
      </c>
      <c r="I34" s="14" t="s">
        <v>884</v>
      </c>
      <c r="J34" s="14" t="s">
        <v>867</v>
      </c>
    </row>
    <row r="35" spans="2:12">
      <c r="B35" s="14" t="s">
        <v>857</v>
      </c>
      <c r="C35" s="27" t="s">
        <v>91</v>
      </c>
      <c r="D35" s="21" t="s">
        <v>167</v>
      </c>
      <c r="E35" s="13">
        <f>VLOOKUP(D35,TOTALS!C$1:D$393,2,FALSE)</f>
        <v>12.879999999999999</v>
      </c>
      <c r="F35" s="19"/>
      <c r="G35" s="14" t="s">
        <v>857</v>
      </c>
      <c r="H35" s="27" t="s">
        <v>94</v>
      </c>
      <c r="I35" s="13" t="s">
        <v>242</v>
      </c>
      <c r="J35" s="13">
        <f>VLOOKUP(I35,TOTALS!C$1:D$393,2,FALSE)</f>
        <v>19.22</v>
      </c>
      <c r="L35"/>
    </row>
    <row r="36" spans="2:12">
      <c r="B36" s="14" t="s">
        <v>858</v>
      </c>
      <c r="C36" s="27" t="s">
        <v>88</v>
      </c>
      <c r="D36" s="13" t="s">
        <v>65</v>
      </c>
      <c r="E36" s="13">
        <f>VLOOKUP(D36,TOTALS!C$1:D$393,2,FALSE)</f>
        <v>16.399999999999999</v>
      </c>
      <c r="F36" s="19"/>
      <c r="G36" s="14" t="s">
        <v>858</v>
      </c>
      <c r="H36" s="27" t="s">
        <v>105</v>
      </c>
      <c r="I36" s="13" t="s">
        <v>518</v>
      </c>
      <c r="J36" s="13">
        <f>VLOOKUP(I36,TOTALS!C$1:D$393,2,FALSE)</f>
        <v>15.200000000000001</v>
      </c>
      <c r="L36"/>
    </row>
    <row r="37" spans="2:12">
      <c r="B37" s="14" t="s">
        <v>858</v>
      </c>
      <c r="C37" s="27" t="s">
        <v>95</v>
      </c>
      <c r="D37" s="13" t="s">
        <v>269</v>
      </c>
      <c r="E37" s="13">
        <f>VLOOKUP(D37,TOTALS!C$1:D$393,2,FALSE)</f>
        <v>23.4</v>
      </c>
      <c r="F37" s="19" t="s">
        <v>868</v>
      </c>
      <c r="G37" s="14" t="s">
        <v>858</v>
      </c>
      <c r="H37" s="27" t="s">
        <v>93</v>
      </c>
      <c r="I37" s="13" t="s">
        <v>219</v>
      </c>
      <c r="J37" s="13">
        <f>VLOOKUP(I37,TOTALS!C$1:D$393,2,FALSE)</f>
        <v>27.200000000000003</v>
      </c>
      <c r="L37"/>
    </row>
    <row r="38" spans="2:12">
      <c r="B38" s="14" t="s">
        <v>859</v>
      </c>
      <c r="C38" s="27" t="s">
        <v>96</v>
      </c>
      <c r="D38" s="13" t="s">
        <v>299</v>
      </c>
      <c r="E38" s="13">
        <f>VLOOKUP(D38,TOTALS!C$1:D$393,2,FALSE)</f>
        <v>1.9000000000000001</v>
      </c>
      <c r="F38" s="19" t="s">
        <v>869</v>
      </c>
      <c r="G38" s="14" t="s">
        <v>859</v>
      </c>
      <c r="H38" s="27" t="s">
        <v>104</v>
      </c>
      <c r="I38" s="13" t="s">
        <v>498</v>
      </c>
      <c r="J38" s="13">
        <f>VLOOKUP(I38,TOTALS!C$1:D$393,2,FALSE)</f>
        <v>2.7</v>
      </c>
      <c r="L38"/>
    </row>
    <row r="39" spans="2:12">
      <c r="B39" s="14" t="s">
        <v>859</v>
      </c>
      <c r="C39" s="27" t="s">
        <v>109</v>
      </c>
      <c r="D39" s="13" t="s">
        <v>622</v>
      </c>
      <c r="E39" s="13">
        <f>VLOOKUP(D39,TOTALS!C$1:D$393,2,FALSE)</f>
        <v>30.2</v>
      </c>
      <c r="F39" s="18"/>
      <c r="G39" s="14" t="s">
        <v>859</v>
      </c>
      <c r="H39" s="27" t="s">
        <v>114</v>
      </c>
      <c r="I39" s="13" t="s">
        <v>747</v>
      </c>
      <c r="J39" s="13">
        <f>VLOOKUP(I39,TOTALS!C$1:D$393,2,FALSE)</f>
        <v>1.4</v>
      </c>
      <c r="L39"/>
    </row>
    <row r="40" spans="2:12">
      <c r="B40" s="14" t="s">
        <v>860</v>
      </c>
      <c r="C40" s="27" t="s">
        <v>111</v>
      </c>
      <c r="D40" s="13" t="s">
        <v>672</v>
      </c>
      <c r="E40" s="26">
        <f>VLOOKUP(D40,TOTALS!C$1:D$393,2,FALSE)</f>
        <v>11.600000000000001</v>
      </c>
      <c r="F40" s="18"/>
      <c r="G40" s="14" t="s">
        <v>860</v>
      </c>
      <c r="H40" s="27" t="s">
        <v>89</v>
      </c>
      <c r="I40" s="13" t="s">
        <v>120</v>
      </c>
      <c r="J40" s="13">
        <f>VLOOKUP(I40,TOTALS!C$1:D$393,2,FALSE)</f>
        <v>14.4</v>
      </c>
      <c r="L40"/>
    </row>
    <row r="41" spans="2:12">
      <c r="B41" s="14" t="s">
        <v>61</v>
      </c>
      <c r="C41" s="27" t="s">
        <v>111</v>
      </c>
      <c r="D41" s="13" t="s">
        <v>689</v>
      </c>
      <c r="E41" s="13">
        <f>VLOOKUP(D41,TOTALS!C$1:D$393,2,FALSE)</f>
        <v>3</v>
      </c>
      <c r="F41" s="18"/>
      <c r="G41" s="14" t="s">
        <v>61</v>
      </c>
      <c r="H41" s="27" t="s">
        <v>102</v>
      </c>
      <c r="I41" s="13" t="s">
        <v>464</v>
      </c>
      <c r="J41" s="13">
        <f>VLOOKUP(I41,TOTALS!C$1:D$393,2,FALSE)</f>
        <v>3</v>
      </c>
      <c r="L41"/>
    </row>
    <row r="42" spans="2:12">
      <c r="B42" s="14" t="s">
        <v>111</v>
      </c>
      <c r="C42" s="27" t="s">
        <v>89</v>
      </c>
      <c r="D42" s="13" t="s">
        <v>802</v>
      </c>
      <c r="E42" s="13">
        <f>VLOOKUP(D42,TOTALS!C$1:D$393,2,FALSE)</f>
        <v>8</v>
      </c>
      <c r="F42" s="18"/>
      <c r="G42" s="14" t="s">
        <v>111</v>
      </c>
      <c r="H42" s="27" t="s">
        <v>93</v>
      </c>
      <c r="I42" s="13" t="s">
        <v>806</v>
      </c>
      <c r="J42" s="13">
        <f>VLOOKUP(I42,TOTALS!C$1:D$393,2,FALSE)</f>
        <v>20</v>
      </c>
      <c r="L42"/>
    </row>
    <row r="43" spans="2:12" s="2" customFormat="1">
      <c r="B43" s="22" t="s">
        <v>870</v>
      </c>
      <c r="C43" s="28" t="s">
        <v>95</v>
      </c>
      <c r="D43" s="23" t="s">
        <v>267</v>
      </c>
      <c r="E43" s="23">
        <f>VLOOKUP(D43,TOTALS!C$1:D$393,2,FALSE)</f>
        <v>26.68</v>
      </c>
      <c r="F43" s="18"/>
      <c r="G43" s="22" t="s">
        <v>870</v>
      </c>
      <c r="H43" s="28" t="s">
        <v>107</v>
      </c>
      <c r="I43" s="23" t="s">
        <v>573</v>
      </c>
      <c r="J43" s="23">
        <f>VLOOKUP(I43,TOTALS!C$1:D$393,2,FALSE)</f>
        <v>9.8000000000000007</v>
      </c>
    </row>
    <row r="44" spans="2:12" s="2" customFormat="1">
      <c r="B44" s="22" t="s">
        <v>870</v>
      </c>
      <c r="C44" s="28" t="s">
        <v>91</v>
      </c>
      <c r="D44" s="41" t="s">
        <v>170</v>
      </c>
      <c r="E44" s="23">
        <f>VLOOKUP(D44,TOTALS!C$1:D$393,2,FALSE)</f>
        <v>1.8</v>
      </c>
      <c r="F44" s="18"/>
      <c r="G44" s="22" t="s">
        <v>870</v>
      </c>
      <c r="H44" s="28" t="s">
        <v>113</v>
      </c>
      <c r="I44" s="23" t="s">
        <v>722</v>
      </c>
      <c r="J44" s="23">
        <f>VLOOKUP(I44,TOTALS!C$1:D$393,2,FALSE)</f>
        <v>5.1000000000000005</v>
      </c>
    </row>
    <row r="45" spans="2:12" s="2" customFormat="1">
      <c r="B45" s="22" t="s">
        <v>870</v>
      </c>
      <c r="C45" s="28" t="s">
        <v>111</v>
      </c>
      <c r="D45" s="23" t="s">
        <v>673</v>
      </c>
      <c r="E45" s="23">
        <f>VLOOKUP(D45,TOTALS!C$1:D$393,2,FALSE)</f>
        <v>13</v>
      </c>
      <c r="F45" s="18"/>
      <c r="G45" s="22" t="s">
        <v>870</v>
      </c>
      <c r="H45" s="28" t="s">
        <v>104</v>
      </c>
      <c r="I45" s="23" t="s">
        <v>491</v>
      </c>
      <c r="J45" s="23">
        <f>VLOOKUP(I45,TOTALS!C$1:D$393,2,FALSE)</f>
        <v>11.540000000000001</v>
      </c>
    </row>
    <row r="46" spans="2:12" s="2" customFormat="1">
      <c r="B46" s="22" t="s">
        <v>870</v>
      </c>
      <c r="C46" s="28" t="s">
        <v>109</v>
      </c>
      <c r="D46" s="23" t="s">
        <v>626</v>
      </c>
      <c r="E46" s="23">
        <f>VLOOKUP(D46,TOTALS!C$1:D$393,2,FALSE)</f>
        <v>3.7</v>
      </c>
      <c r="F46" s="18"/>
      <c r="G46" s="22" t="s">
        <v>870</v>
      </c>
      <c r="H46" s="28" t="s">
        <v>105</v>
      </c>
      <c r="I46" s="23" t="s">
        <v>520</v>
      </c>
      <c r="J46" s="23">
        <f>VLOOKUP(I46,TOTALS!C$1:D$393,2,FALSE)</f>
        <v>9.3000000000000007</v>
      </c>
    </row>
    <row r="47" spans="2:12" s="2" customFormat="1">
      <c r="B47" s="22" t="s">
        <v>870</v>
      </c>
      <c r="C47" s="28" t="s">
        <v>106</v>
      </c>
      <c r="D47" s="23" t="s">
        <v>564</v>
      </c>
      <c r="E47" s="23">
        <f>VLOOKUP(D47,TOTALS!C$1:D$393,2,FALSE)</f>
        <v>9</v>
      </c>
      <c r="F47" s="18"/>
      <c r="G47" s="22" t="s">
        <v>870</v>
      </c>
      <c r="H47" s="28" t="s">
        <v>114</v>
      </c>
      <c r="I47" s="37" t="s">
        <v>748</v>
      </c>
      <c r="J47" s="23">
        <f>VLOOKUP(I47,TOTALS!C$1:D$393,2,FALSE)</f>
        <v>11.700000000000001</v>
      </c>
    </row>
    <row r="48" spans="2:12" s="2" customFormat="1">
      <c r="B48" s="17"/>
      <c r="C48" s="17"/>
      <c r="D48" s="16" t="s">
        <v>792</v>
      </c>
      <c r="E48" s="49">
        <f>SUM(E35:E42)</f>
        <v>107.38</v>
      </c>
      <c r="F48" s="18"/>
      <c r="G48" s="18"/>
      <c r="H48" s="18"/>
      <c r="I48" s="16" t="s">
        <v>792</v>
      </c>
      <c r="J48" s="50">
        <f>SUM(J35:J42)</f>
        <v>103.12000000000002</v>
      </c>
    </row>
    <row r="49" spans="2:12">
      <c r="L49"/>
    </row>
    <row r="50" spans="2:12" s="15" customFormat="1">
      <c r="B50" s="17"/>
      <c r="C50" s="16" t="s">
        <v>873</v>
      </c>
      <c r="D50" s="14" t="s">
        <v>883</v>
      </c>
      <c r="E50" s="14" t="s">
        <v>867</v>
      </c>
      <c r="F50" s="17"/>
      <c r="G50" s="17"/>
      <c r="H50" s="16" t="s">
        <v>873</v>
      </c>
      <c r="I50" s="14" t="s">
        <v>886</v>
      </c>
      <c r="J50" s="14" t="s">
        <v>867</v>
      </c>
    </row>
    <row r="51" spans="2:12">
      <c r="B51" s="14" t="s">
        <v>857</v>
      </c>
      <c r="C51" s="27" t="s">
        <v>100</v>
      </c>
      <c r="D51" s="13" t="s">
        <v>392</v>
      </c>
      <c r="E51" s="13">
        <f>VLOOKUP(D51,TOTALS!C$1:D$393,2,FALSE)</f>
        <v>32.56</v>
      </c>
      <c r="F51" s="19"/>
      <c r="G51" s="14" t="s">
        <v>857</v>
      </c>
      <c r="H51" s="27" t="s">
        <v>108</v>
      </c>
      <c r="I51" s="13" t="s">
        <v>591</v>
      </c>
      <c r="J51" s="13">
        <f>VLOOKUP(I51,TOTALS!C$1:D$393,2,FALSE)</f>
        <v>9.2800000000000011</v>
      </c>
      <c r="L51"/>
    </row>
    <row r="52" spans="2:12">
      <c r="B52" s="14" t="s">
        <v>858</v>
      </c>
      <c r="C52" s="27" t="s">
        <v>97</v>
      </c>
      <c r="D52" s="13" t="s">
        <v>319</v>
      </c>
      <c r="E52" s="13">
        <f>VLOOKUP(D52,TOTALS!C$1:D$393,2,FALSE)</f>
        <v>58.800000000000004</v>
      </c>
      <c r="F52" s="19"/>
      <c r="G52" s="14" t="s">
        <v>858</v>
      </c>
      <c r="H52" s="27" t="s">
        <v>110</v>
      </c>
      <c r="I52" s="13" t="s">
        <v>643</v>
      </c>
      <c r="J52" s="13">
        <f>VLOOKUP(I52,TOTALS!C$1:D$393,2,FALSE)</f>
        <v>31.5</v>
      </c>
      <c r="L52"/>
    </row>
    <row r="53" spans="2:12">
      <c r="B53" s="14" t="s">
        <v>858</v>
      </c>
      <c r="C53" s="27" t="s">
        <v>115</v>
      </c>
      <c r="D53" s="13" t="s">
        <v>768</v>
      </c>
      <c r="E53" s="13">
        <f>VLOOKUP(D53,TOTALS!C$1:D$393,2,FALSE)</f>
        <v>3.3000000000000003</v>
      </c>
      <c r="F53" s="19" t="s">
        <v>868</v>
      </c>
      <c r="G53" s="14" t="s">
        <v>858</v>
      </c>
      <c r="H53" s="27" t="s">
        <v>99</v>
      </c>
      <c r="I53" s="13" t="s">
        <v>369</v>
      </c>
      <c r="J53" s="13">
        <f>VLOOKUP(I53,TOTALS!C$1:D$393,2,FALSE)</f>
        <v>24</v>
      </c>
      <c r="L53"/>
    </row>
    <row r="54" spans="2:12">
      <c r="B54" s="14" t="s">
        <v>859</v>
      </c>
      <c r="C54" s="27" t="s">
        <v>103</v>
      </c>
      <c r="D54" s="13" t="s">
        <v>472</v>
      </c>
      <c r="E54" s="26">
        <f>VLOOKUP(D54,TOTALS!C$1:D$393,2,FALSE)</f>
        <v>15.700000000000001</v>
      </c>
      <c r="F54" s="19" t="s">
        <v>869</v>
      </c>
      <c r="G54" s="14" t="s">
        <v>859</v>
      </c>
      <c r="H54" s="27" t="s">
        <v>94</v>
      </c>
      <c r="I54" s="26" t="s">
        <v>249</v>
      </c>
      <c r="J54" s="13">
        <f>VLOOKUP(I54,TOTALS!C$1:D$393,2,FALSE)</f>
        <v>39.900000000000006</v>
      </c>
      <c r="L54"/>
    </row>
    <row r="55" spans="2:12">
      <c r="B55" s="14" t="s">
        <v>859</v>
      </c>
      <c r="C55" s="27" t="s">
        <v>98</v>
      </c>
      <c r="D55" s="13" t="s">
        <v>349</v>
      </c>
      <c r="E55" s="13">
        <f>VLOOKUP(D55,TOTALS!C$1:D$393,2,FALSE)</f>
        <v>13.9</v>
      </c>
      <c r="F55" s="18"/>
      <c r="G55" s="14" t="s">
        <v>859</v>
      </c>
      <c r="H55" s="27" t="s">
        <v>89</v>
      </c>
      <c r="I55" s="13" t="s">
        <v>123</v>
      </c>
      <c r="J55" s="13">
        <f>VLOOKUP(I55,TOTALS!C$1:D$393,2,FALSE)</f>
        <v>12.600000000000001</v>
      </c>
      <c r="L55"/>
    </row>
    <row r="56" spans="2:12">
      <c r="B56" s="14" t="s">
        <v>860</v>
      </c>
      <c r="C56" s="27" t="s">
        <v>99</v>
      </c>
      <c r="D56" s="13" t="s">
        <v>374</v>
      </c>
      <c r="E56" s="13">
        <f>VLOOKUP(D56,TOTALS!C$1:D$393,2,FALSE)</f>
        <v>6.6000000000000005</v>
      </c>
      <c r="F56" s="18"/>
      <c r="G56" s="14" t="s">
        <v>860</v>
      </c>
      <c r="H56" s="27" t="s">
        <v>92</v>
      </c>
      <c r="I56" s="13" t="s">
        <v>198</v>
      </c>
      <c r="J56" s="13">
        <f>VLOOKUP(I56,TOTALS!C$1:D$393,2,FALSE)</f>
        <v>0</v>
      </c>
      <c r="L56"/>
    </row>
    <row r="57" spans="2:12">
      <c r="B57" s="14" t="s">
        <v>61</v>
      </c>
      <c r="C57" s="27" t="s">
        <v>103</v>
      </c>
      <c r="D57" s="13" t="s">
        <v>489</v>
      </c>
      <c r="E57" s="13">
        <f>VLOOKUP(D57,TOTALS!C$1:D$393,2,FALSE)</f>
        <v>10</v>
      </c>
      <c r="F57" s="18"/>
      <c r="G57" s="14" t="s">
        <v>61</v>
      </c>
      <c r="H57" s="27" t="s">
        <v>97</v>
      </c>
      <c r="I57" s="13" t="s">
        <v>340</v>
      </c>
      <c r="J57" s="13">
        <f>VLOOKUP(I57,TOTALS!C$1:D$393,2,FALSE)</f>
        <v>6</v>
      </c>
      <c r="L57"/>
    </row>
    <row r="58" spans="2:12">
      <c r="B58" s="14" t="s">
        <v>111</v>
      </c>
      <c r="C58" s="27" t="s">
        <v>97</v>
      </c>
      <c r="D58" s="13" t="s">
        <v>810</v>
      </c>
      <c r="E58" s="13">
        <f>VLOOKUP(D58,TOTALS!C$1:D$393,2,FALSE)</f>
        <v>-3</v>
      </c>
      <c r="F58" s="18"/>
      <c r="G58" s="14" t="s">
        <v>111</v>
      </c>
      <c r="H58" s="27" t="s">
        <v>88</v>
      </c>
      <c r="I58" s="13" t="s">
        <v>800</v>
      </c>
      <c r="J58" s="13">
        <f>VLOOKUP(I58,TOTALS!C$1:D$393,2,FALSE)</f>
        <v>4</v>
      </c>
      <c r="L58"/>
    </row>
    <row r="59" spans="2:12" s="2" customFormat="1">
      <c r="B59" s="22" t="s">
        <v>870</v>
      </c>
      <c r="C59" s="28" t="s">
        <v>111</v>
      </c>
      <c r="D59" s="23" t="s">
        <v>676</v>
      </c>
      <c r="E59" s="23">
        <f>VLOOKUP(D59,TOTALS!C$1:D$393,2,FALSE)</f>
        <v>0</v>
      </c>
      <c r="F59" s="18"/>
      <c r="G59" s="22" t="s">
        <v>870</v>
      </c>
      <c r="H59" s="28" t="s">
        <v>111</v>
      </c>
      <c r="I59" s="23" t="s">
        <v>666</v>
      </c>
      <c r="J59" s="23">
        <f>VLOOKUP(I59,TOTALS!C$1:D$393,2,FALSE)</f>
        <v>15.54</v>
      </c>
    </row>
    <row r="60" spans="2:12" s="2" customFormat="1">
      <c r="B60" s="22" t="s">
        <v>870</v>
      </c>
      <c r="C60" s="28" t="s">
        <v>114</v>
      </c>
      <c r="D60" s="37" t="s">
        <v>741</v>
      </c>
      <c r="E60" s="23">
        <f>VLOOKUP(D60,TOTALS!C$1:D$393,2,FALSE)</f>
        <v>15.020000000000001</v>
      </c>
      <c r="F60" s="18"/>
      <c r="G60" s="22" t="s">
        <v>870</v>
      </c>
      <c r="H60" s="28" t="s">
        <v>101</v>
      </c>
      <c r="I60" s="23" t="s">
        <v>423</v>
      </c>
      <c r="J60" s="23">
        <f>VLOOKUP(I60,TOTALS!C$1:D$393,2,FALSE)</f>
        <v>18.899999999999999</v>
      </c>
    </row>
    <row r="61" spans="2:12" s="2" customFormat="1">
      <c r="B61" s="22" t="s">
        <v>870</v>
      </c>
      <c r="C61" s="28" t="s">
        <v>108</v>
      </c>
      <c r="D61" s="41" t="s">
        <v>593</v>
      </c>
      <c r="E61" s="23">
        <f>VLOOKUP(D61,TOTALS!C$1:D$393,2,FALSE)</f>
        <v>4.3000000000000007</v>
      </c>
      <c r="F61" s="18"/>
      <c r="G61" s="22" t="s">
        <v>870</v>
      </c>
      <c r="H61" s="28" t="s">
        <v>90</v>
      </c>
      <c r="I61" s="23" t="s">
        <v>144</v>
      </c>
      <c r="J61" s="23">
        <f>VLOOKUP(I61,TOTALS!C$1:D$393,2,FALSE)</f>
        <v>5.5</v>
      </c>
    </row>
    <row r="62" spans="2:12" s="2" customFormat="1">
      <c r="B62" s="22" t="s">
        <v>870</v>
      </c>
      <c r="C62" s="28" t="s">
        <v>108</v>
      </c>
      <c r="D62" s="23" t="s">
        <v>597</v>
      </c>
      <c r="E62" s="23">
        <f>VLOOKUP(D62,TOTALS!C$1:D$393,2,FALSE)</f>
        <v>0</v>
      </c>
      <c r="F62" s="18"/>
      <c r="G62" s="22" t="s">
        <v>870</v>
      </c>
      <c r="H62" s="28" t="s">
        <v>114</v>
      </c>
      <c r="I62" s="23" t="s">
        <v>744</v>
      </c>
      <c r="J62" s="23">
        <f>VLOOKUP(I62,TOTALS!C$1:D$393,2,FALSE)</f>
        <v>3.1000000000000005</v>
      </c>
    </row>
    <row r="63" spans="2:12" s="2" customFormat="1">
      <c r="B63" s="22" t="s">
        <v>870</v>
      </c>
      <c r="C63" s="28" t="s">
        <v>102</v>
      </c>
      <c r="D63" s="23" t="s">
        <v>446</v>
      </c>
      <c r="E63" s="23">
        <f>VLOOKUP(D63,TOTALS!C$1:D$393,2,FALSE)</f>
        <v>2.6</v>
      </c>
      <c r="F63" s="18"/>
      <c r="G63" s="22" t="s">
        <v>870</v>
      </c>
      <c r="H63" s="28" t="s">
        <v>102</v>
      </c>
      <c r="I63" s="23" t="s">
        <v>448</v>
      </c>
      <c r="J63" s="23">
        <f>VLOOKUP(I63,TOTALS!C$1:D$393,2,FALSE)</f>
        <v>11.5</v>
      </c>
    </row>
    <row r="64" spans="2:12">
      <c r="B64" s="17"/>
      <c r="C64" s="17"/>
      <c r="D64" s="16" t="s">
        <v>792</v>
      </c>
      <c r="E64" s="49">
        <f>SUM(E51:E58)</f>
        <v>137.86000000000001</v>
      </c>
      <c r="F64" s="18"/>
      <c r="G64" s="18"/>
      <c r="H64" s="18"/>
      <c r="I64" s="16" t="s">
        <v>792</v>
      </c>
      <c r="J64" s="50">
        <f>SUM(J51:J58)</f>
        <v>127.28</v>
      </c>
    </row>
    <row r="66" spans="4:4">
      <c r="D66" s="24" t="s">
        <v>871</v>
      </c>
    </row>
    <row r="67" spans="4:4">
      <c r="D67" s="25" t="s">
        <v>872</v>
      </c>
    </row>
  </sheetData>
  <autoFilter ref="M2:Q2">
    <sortState ref="M3:Q10">
      <sortCondition descending="1" ref="N2"/>
    </sortState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3"/>
  <sheetViews>
    <sheetView topLeftCell="A360" workbookViewId="0">
      <selection activeCell="Q372" sqref="Q372"/>
    </sheetView>
  </sheetViews>
  <sheetFormatPr defaultRowHeight="15"/>
  <cols>
    <col min="1" max="1" width="9.140625" style="2"/>
    <col min="2" max="2" width="8.28515625" style="2" bestFit="1" customWidth="1"/>
    <col min="3" max="3" width="19.85546875" style="2" bestFit="1" customWidth="1"/>
  </cols>
  <sheetData>
    <row r="1" spans="1:4">
      <c r="A1" s="2" t="s">
        <v>116</v>
      </c>
      <c r="B1" s="2" t="s">
        <v>7</v>
      </c>
      <c r="C1" s="2" t="s">
        <v>801</v>
      </c>
      <c r="D1" t="s">
        <v>855</v>
      </c>
    </row>
    <row r="2" spans="1:4">
      <c r="A2" s="2" t="s">
        <v>97</v>
      </c>
      <c r="B2" s="2" t="s">
        <v>40</v>
      </c>
      <c r="C2" s="4" t="s">
        <v>319</v>
      </c>
      <c r="D2">
        <f>VLOOKUP(C2,IP!D$2:E$701,2,FALSE)</f>
        <v>58.800000000000004</v>
      </c>
    </row>
    <row r="3" spans="1:4">
      <c r="A3" s="2" t="s">
        <v>94</v>
      </c>
      <c r="B3" s="2" t="s">
        <v>45</v>
      </c>
      <c r="C3" s="7" t="s">
        <v>249</v>
      </c>
      <c r="D3" s="2">
        <f>VLOOKUP(C3,IP!D$2:E$701,2,FALSE)</f>
        <v>39.900000000000006</v>
      </c>
    </row>
    <row r="4" spans="1:4">
      <c r="A4" s="2" t="s">
        <v>102</v>
      </c>
      <c r="B4" s="2" t="s">
        <v>40</v>
      </c>
      <c r="C4" s="4" t="s">
        <v>444</v>
      </c>
      <c r="D4" s="2">
        <f>VLOOKUP(C4,IP!D$2:E$701,2,FALSE)</f>
        <v>39.1</v>
      </c>
    </row>
    <row r="5" spans="1:4">
      <c r="A5" s="2" t="s">
        <v>106</v>
      </c>
      <c r="B5" s="2" t="s">
        <v>44</v>
      </c>
      <c r="C5" s="4" t="s">
        <v>547</v>
      </c>
      <c r="D5" s="2">
        <f>VLOOKUP(C5,IP!D$2:E$701,2,FALSE)</f>
        <v>35.5</v>
      </c>
    </row>
    <row r="6" spans="1:4">
      <c r="A6" s="2" t="s">
        <v>112</v>
      </c>
      <c r="B6" s="2" t="s">
        <v>44</v>
      </c>
      <c r="C6" s="4" t="s">
        <v>697</v>
      </c>
      <c r="D6" s="2">
        <f>VLOOKUP(C6,IP!D$2:E$701,2,FALSE)</f>
        <v>34.299999999999997</v>
      </c>
    </row>
    <row r="7" spans="1:4">
      <c r="A7" s="2" t="s">
        <v>114</v>
      </c>
      <c r="B7" s="2" t="s">
        <v>40</v>
      </c>
      <c r="C7" s="11" t="s">
        <v>743</v>
      </c>
      <c r="D7" s="2">
        <f>VLOOKUP(C7,IP!D$2:E$701,2,FALSE)</f>
        <v>34.299999999999997</v>
      </c>
    </row>
    <row r="8" spans="1:4">
      <c r="A8" s="2" t="s">
        <v>103</v>
      </c>
      <c r="B8" s="2" t="s">
        <v>38</v>
      </c>
      <c r="C8" s="4" t="s">
        <v>466</v>
      </c>
      <c r="D8" s="2">
        <f>VLOOKUP(C8,IP!D$2:E$701,2,FALSE)</f>
        <v>32.96</v>
      </c>
    </row>
    <row r="9" spans="1:4">
      <c r="A9" s="2" t="s">
        <v>100</v>
      </c>
      <c r="B9" s="2" t="s">
        <v>38</v>
      </c>
      <c r="C9" s="7" t="s">
        <v>392</v>
      </c>
      <c r="D9" s="2">
        <f>VLOOKUP(C9,IP!D$2:E$701,2,FALSE)</f>
        <v>32.56</v>
      </c>
    </row>
    <row r="10" spans="1:4">
      <c r="A10" s="2" t="s">
        <v>110</v>
      </c>
      <c r="B10" s="2" t="s">
        <v>40</v>
      </c>
      <c r="C10" s="4" t="s">
        <v>643</v>
      </c>
      <c r="D10" s="2">
        <f>VLOOKUP(C10,IP!D$2:E$701,2,FALSE)</f>
        <v>31.5</v>
      </c>
    </row>
    <row r="11" spans="1:4">
      <c r="A11" s="2" t="s">
        <v>109</v>
      </c>
      <c r="B11" s="2" t="s">
        <v>44</v>
      </c>
      <c r="C11" s="9" t="s">
        <v>622</v>
      </c>
      <c r="D11" s="2">
        <f>VLOOKUP(C11,IP!D$2:E$701,2,FALSE)</f>
        <v>30.2</v>
      </c>
    </row>
    <row r="12" spans="1:4">
      <c r="A12" s="2" t="s">
        <v>106</v>
      </c>
      <c r="B12" s="2" t="s">
        <v>40</v>
      </c>
      <c r="C12" s="4" t="s">
        <v>543</v>
      </c>
      <c r="D12" s="2">
        <f>VLOOKUP(C12,IP!D$2:E$701,2,FALSE)</f>
        <v>28</v>
      </c>
    </row>
    <row r="13" spans="1:4">
      <c r="A13" s="2" t="s">
        <v>93</v>
      </c>
      <c r="B13" s="2" t="s">
        <v>40</v>
      </c>
      <c r="C13" s="3" t="s">
        <v>219</v>
      </c>
      <c r="D13" s="2">
        <f>VLOOKUP(C13,IP!D$2:E$701,2,FALSE)</f>
        <v>27.200000000000003</v>
      </c>
    </row>
    <row r="14" spans="1:4">
      <c r="A14" s="2" t="s">
        <v>95</v>
      </c>
      <c r="B14" s="2" t="s">
        <v>38</v>
      </c>
      <c r="C14" s="3" t="s">
        <v>267</v>
      </c>
      <c r="D14" s="2">
        <f>VLOOKUP(C14,IP!D$2:E$701,2,FALSE)</f>
        <v>26.68</v>
      </c>
    </row>
    <row r="15" spans="1:4">
      <c r="A15" s="2" t="s">
        <v>93</v>
      </c>
      <c r="B15" s="2" t="s">
        <v>45</v>
      </c>
      <c r="C15" s="3" t="s">
        <v>224</v>
      </c>
      <c r="D15" s="2">
        <f>VLOOKUP(C15,IP!D$2:E$701,2,FALSE)</f>
        <v>26.5</v>
      </c>
    </row>
    <row r="16" spans="1:4">
      <c r="A16" s="2" t="s">
        <v>95</v>
      </c>
      <c r="B16" s="2" t="s">
        <v>45</v>
      </c>
      <c r="C16" s="3" t="s">
        <v>274</v>
      </c>
      <c r="D16" s="2">
        <f>VLOOKUP(C16,IP!D$2:E$701,2,FALSE)</f>
        <v>26.200000000000003</v>
      </c>
    </row>
    <row r="17" spans="1:4">
      <c r="A17" s="2" t="s">
        <v>100</v>
      </c>
      <c r="B17" s="2" t="s">
        <v>44</v>
      </c>
      <c r="C17" s="7" t="s">
        <v>398</v>
      </c>
      <c r="D17" s="2">
        <f>VLOOKUP(C17,IP!D$2:E$701,2,FALSE)</f>
        <v>25.299999999999997</v>
      </c>
    </row>
    <row r="18" spans="1:4">
      <c r="A18" s="2" t="s">
        <v>113</v>
      </c>
      <c r="B18" s="2" t="s">
        <v>38</v>
      </c>
      <c r="C18" s="4" t="s">
        <v>716</v>
      </c>
      <c r="D18" s="2">
        <f>VLOOKUP(C18,IP!D$2:E$701,2,FALSE)</f>
        <v>25.28</v>
      </c>
    </row>
    <row r="19" spans="1:4">
      <c r="A19" s="2" t="s">
        <v>89</v>
      </c>
      <c r="B19" s="2" t="s">
        <v>38</v>
      </c>
      <c r="C19" s="12" t="s">
        <v>117</v>
      </c>
      <c r="D19" s="2">
        <f>VLOOKUP(C19,IP!D$2:E$701,2,FALSE)</f>
        <v>24.939999999999998</v>
      </c>
    </row>
    <row r="20" spans="1:4">
      <c r="A20" s="2" t="s">
        <v>112</v>
      </c>
      <c r="B20" s="2" t="s">
        <v>38</v>
      </c>
      <c r="C20" s="4" t="s">
        <v>691</v>
      </c>
      <c r="D20" s="2">
        <f>VLOOKUP(C20,IP!D$2:E$701,2,FALSE)</f>
        <v>24.16</v>
      </c>
    </row>
    <row r="21" spans="1:4">
      <c r="A21" s="2" t="s">
        <v>99</v>
      </c>
      <c r="B21" s="2" t="s">
        <v>40</v>
      </c>
      <c r="C21" s="4" t="s">
        <v>369</v>
      </c>
      <c r="D21" s="2">
        <f>VLOOKUP(C21,IP!D$2:E$701,2,FALSE)</f>
        <v>24</v>
      </c>
    </row>
    <row r="22" spans="1:4">
      <c r="A22" s="2" t="s">
        <v>95</v>
      </c>
      <c r="B22" s="2" t="s">
        <v>40</v>
      </c>
      <c r="C22" s="3" t="s">
        <v>269</v>
      </c>
      <c r="D22" s="2">
        <f>VLOOKUP(C22,IP!D$2:E$701,2,FALSE)</f>
        <v>23.4</v>
      </c>
    </row>
    <row r="23" spans="1:4">
      <c r="A23" s="2" t="s">
        <v>98</v>
      </c>
      <c r="B23" s="2" t="s">
        <v>38</v>
      </c>
      <c r="C23" s="8" t="s">
        <v>342</v>
      </c>
      <c r="D23" s="2">
        <f>VLOOKUP(C23,IP!D$2:E$701,2,FALSE)</f>
        <v>23.060000000000002</v>
      </c>
    </row>
    <row r="24" spans="1:4">
      <c r="A24" s="2" t="s">
        <v>100</v>
      </c>
      <c r="B24" s="2" t="s">
        <v>45</v>
      </c>
      <c r="C24" s="45" t="s">
        <v>399</v>
      </c>
      <c r="D24" s="2">
        <f>VLOOKUP(C24,IP!D$2:E$701,2,FALSE)</f>
        <v>21.6</v>
      </c>
    </row>
    <row r="25" spans="1:4">
      <c r="A25" s="2" t="s">
        <v>91</v>
      </c>
      <c r="B25" s="2" t="s">
        <v>40</v>
      </c>
      <c r="C25" s="44" t="s">
        <v>169</v>
      </c>
      <c r="D25" s="2">
        <f>VLOOKUP(C25,IP!D$2:E$701,2,FALSE)</f>
        <v>20.3</v>
      </c>
    </row>
    <row r="26" spans="1:4">
      <c r="A26" s="2" t="s">
        <v>93</v>
      </c>
      <c r="B26" s="2" t="s">
        <v>111</v>
      </c>
      <c r="C26" s="3" t="s">
        <v>806</v>
      </c>
      <c r="D26" s="2">
        <f>VLOOKUP(A26,'Pts Per'!A$6:I$33,9,FALSE)</f>
        <v>20</v>
      </c>
    </row>
    <row r="27" spans="1:4">
      <c r="A27" s="2" t="s">
        <v>99</v>
      </c>
      <c r="B27" s="2" t="s">
        <v>44</v>
      </c>
      <c r="C27" s="4" t="s">
        <v>373</v>
      </c>
      <c r="D27" s="2">
        <f>VLOOKUP(C27,IP!D$2:E$701,2,FALSE)</f>
        <v>19.700000000000003</v>
      </c>
    </row>
    <row r="28" spans="1:4">
      <c r="A28" s="2" t="s">
        <v>95</v>
      </c>
      <c r="B28" s="2" t="s">
        <v>44</v>
      </c>
      <c r="C28" s="3" t="s">
        <v>273</v>
      </c>
      <c r="D28" s="2">
        <f>VLOOKUP(C28,IP!D$2:E$701,2,FALSE)</f>
        <v>19.399999999999999</v>
      </c>
    </row>
    <row r="29" spans="1:4">
      <c r="A29" s="2" t="s">
        <v>94</v>
      </c>
      <c r="B29" s="2" t="s">
        <v>38</v>
      </c>
      <c r="C29" s="7" t="s">
        <v>242</v>
      </c>
      <c r="D29" s="2">
        <f>VLOOKUP(C29,IP!D$2:E$701,2,FALSE)</f>
        <v>19.22</v>
      </c>
    </row>
    <row r="30" spans="1:4">
      <c r="A30" s="2" t="s">
        <v>100</v>
      </c>
      <c r="B30" s="2" t="s">
        <v>41</v>
      </c>
      <c r="C30" s="7" t="s">
        <v>395</v>
      </c>
      <c r="D30">
        <f>VLOOKUP(C30,IP!D$2:E$701,2,FALSE)</f>
        <v>19.200000000000003</v>
      </c>
    </row>
    <row r="31" spans="1:4">
      <c r="A31" s="2" t="s">
        <v>104</v>
      </c>
      <c r="B31" s="2" t="s">
        <v>40</v>
      </c>
      <c r="C31" s="9" t="s">
        <v>493</v>
      </c>
      <c r="D31" s="2">
        <f>VLOOKUP(C31,IP!D$2:E$701,2,FALSE)</f>
        <v>19.100000000000001</v>
      </c>
    </row>
    <row r="32" spans="1:4">
      <c r="A32" s="2" t="s">
        <v>105</v>
      </c>
      <c r="B32" s="2" t="s">
        <v>44</v>
      </c>
      <c r="C32" s="6" t="s">
        <v>522</v>
      </c>
      <c r="D32" s="2">
        <f>VLOOKUP(C32,IP!D$2:E$701,2,FALSE)</f>
        <v>19</v>
      </c>
    </row>
    <row r="33" spans="1:4">
      <c r="A33" s="2" t="s">
        <v>101</v>
      </c>
      <c r="B33" s="2" t="s">
        <v>44</v>
      </c>
      <c r="C33" s="4" t="s">
        <v>423</v>
      </c>
      <c r="D33" s="2">
        <f>VLOOKUP(C33,IP!D$2:E$701,2,FALSE)</f>
        <v>18.899999999999999</v>
      </c>
    </row>
    <row r="34" spans="1:4">
      <c r="A34" s="2" t="s">
        <v>96</v>
      </c>
      <c r="B34" s="2" t="s">
        <v>41</v>
      </c>
      <c r="C34" s="4" t="s">
        <v>295</v>
      </c>
      <c r="D34" s="2">
        <f>VLOOKUP(C34,IP!D$2:E$701,2,FALSE)</f>
        <v>17.7</v>
      </c>
    </row>
    <row r="35" spans="1:4">
      <c r="A35" s="2" t="s">
        <v>93</v>
      </c>
      <c r="B35" s="2" t="s">
        <v>38</v>
      </c>
      <c r="C35" s="3" t="s">
        <v>217</v>
      </c>
      <c r="D35" s="2">
        <f>VLOOKUP(C35,IP!D$2:E$701,2,FALSE)</f>
        <v>17.560000000000002</v>
      </c>
    </row>
    <row r="36" spans="1:4">
      <c r="A36" s="2" t="s">
        <v>107</v>
      </c>
      <c r="B36" s="2" t="s">
        <v>44</v>
      </c>
      <c r="C36" s="5" t="s">
        <v>572</v>
      </c>
      <c r="D36" s="2">
        <f>VLOOKUP(C36,IP!D$2:E$701,2,FALSE)</f>
        <v>17.2</v>
      </c>
    </row>
    <row r="37" spans="1:4">
      <c r="A37" s="2" t="s">
        <v>109</v>
      </c>
      <c r="B37" s="2" t="s">
        <v>38</v>
      </c>
      <c r="C37" s="9" t="s">
        <v>616</v>
      </c>
      <c r="D37" s="2">
        <f>VLOOKUP(C37,IP!D$2:E$701,2,FALSE)</f>
        <v>16.52</v>
      </c>
    </row>
    <row r="38" spans="1:4">
      <c r="A38" s="2" t="s">
        <v>88</v>
      </c>
      <c r="B38" s="2" t="s">
        <v>40</v>
      </c>
      <c r="C38" s="9" t="s">
        <v>65</v>
      </c>
      <c r="D38" s="2">
        <f>VLOOKUP(C38,IP!D$2:E$701,2,FALSE)</f>
        <v>16.399999999999999</v>
      </c>
    </row>
    <row r="39" spans="1:4">
      <c r="A39" s="2" t="s">
        <v>96</v>
      </c>
      <c r="B39" s="2" t="s">
        <v>40</v>
      </c>
      <c r="C39" s="4" t="s">
        <v>294</v>
      </c>
      <c r="D39" s="2">
        <f>VLOOKUP(C39,IP!D$2:E$701,2,FALSE)</f>
        <v>16.100000000000001</v>
      </c>
    </row>
    <row r="40" spans="1:4">
      <c r="A40" s="2" t="s">
        <v>103</v>
      </c>
      <c r="B40" s="2" t="s">
        <v>44</v>
      </c>
      <c r="C40" s="4" t="s">
        <v>472</v>
      </c>
      <c r="D40" s="2">
        <f>VLOOKUP(C40,IP!D$2:E$701,2,FALSE)</f>
        <v>15.700000000000001</v>
      </c>
    </row>
    <row r="41" spans="1:4">
      <c r="A41" s="2" t="s">
        <v>106</v>
      </c>
      <c r="B41" s="2" t="s">
        <v>38</v>
      </c>
      <c r="C41" s="4" t="s">
        <v>541</v>
      </c>
      <c r="D41" s="2">
        <f>VLOOKUP(C41,IP!D$2:E$701,2,FALSE)</f>
        <v>15.64</v>
      </c>
    </row>
    <row r="42" spans="1:4">
      <c r="A42" s="2" t="s">
        <v>111</v>
      </c>
      <c r="B42" s="2" t="s">
        <v>38</v>
      </c>
      <c r="C42" s="4" t="s">
        <v>666</v>
      </c>
      <c r="D42" s="2">
        <f>VLOOKUP(C42,IP!D$2:E$701,2,FALSE)</f>
        <v>15.54</v>
      </c>
    </row>
    <row r="43" spans="1:4">
      <c r="A43" s="2" t="s">
        <v>104</v>
      </c>
      <c r="B43" s="2" t="s">
        <v>44</v>
      </c>
      <c r="C43" s="9" t="s">
        <v>497</v>
      </c>
      <c r="D43" s="2">
        <f>VLOOKUP(C43,IP!D$2:E$701,2,FALSE)</f>
        <v>15.3</v>
      </c>
    </row>
    <row r="44" spans="1:4">
      <c r="A44" s="2" t="s">
        <v>105</v>
      </c>
      <c r="B44" s="2" t="s">
        <v>40</v>
      </c>
      <c r="C44" s="6" t="s">
        <v>518</v>
      </c>
      <c r="D44" s="2">
        <f>VLOOKUP(C44,IP!D$2:E$701,2,FALSE)</f>
        <v>15.200000000000001</v>
      </c>
    </row>
    <row r="45" spans="1:4">
      <c r="A45" s="2" t="s">
        <v>88</v>
      </c>
      <c r="B45" s="2" t="s">
        <v>45</v>
      </c>
      <c r="C45" s="9" t="s">
        <v>70</v>
      </c>
      <c r="D45" s="2">
        <f>VLOOKUP(C45,IP!D$2:E$701,2,FALSE)</f>
        <v>15.200000000000001</v>
      </c>
    </row>
    <row r="46" spans="1:4">
      <c r="A46" s="2" t="s">
        <v>114</v>
      </c>
      <c r="B46" s="2" t="s">
        <v>38</v>
      </c>
      <c r="C46" s="46" t="s">
        <v>741</v>
      </c>
      <c r="D46" s="2">
        <f>VLOOKUP(C46,IP!D$2:E$701,2,FALSE)</f>
        <v>15.020000000000001</v>
      </c>
    </row>
    <row r="47" spans="1:4">
      <c r="A47" s="2" t="s">
        <v>111</v>
      </c>
      <c r="B47" s="2" t="s">
        <v>111</v>
      </c>
      <c r="C47" s="4" t="s">
        <v>824</v>
      </c>
      <c r="D47" s="2">
        <f>VLOOKUP(A47,'Pts Per'!A$6:I$33,9,FALSE)</f>
        <v>15</v>
      </c>
    </row>
    <row r="48" spans="1:4">
      <c r="A48" s="2" t="s">
        <v>91</v>
      </c>
      <c r="B48" s="2" t="s">
        <v>111</v>
      </c>
      <c r="C48" s="4" t="s">
        <v>804</v>
      </c>
      <c r="D48" s="2">
        <f>VLOOKUP(A48,'Pts Per'!A$6:I$33,9,FALSE)</f>
        <v>15</v>
      </c>
    </row>
    <row r="49" spans="1:4">
      <c r="A49" s="2" t="s">
        <v>106</v>
      </c>
      <c r="B49" s="2" t="s">
        <v>46</v>
      </c>
      <c r="C49" s="4" t="s">
        <v>549</v>
      </c>
      <c r="D49" s="2">
        <f>VLOOKUP(C49,IP!D$2:E$701,2,FALSE)</f>
        <v>14.9</v>
      </c>
    </row>
    <row r="50" spans="1:4">
      <c r="A50" s="2" t="s">
        <v>104</v>
      </c>
      <c r="B50" s="2" t="s">
        <v>41</v>
      </c>
      <c r="C50" s="9" t="s">
        <v>494</v>
      </c>
      <c r="D50" s="2">
        <f>VLOOKUP(C50,IP!D$2:E$701,2,FALSE)</f>
        <v>14.9</v>
      </c>
    </row>
    <row r="51" spans="1:4">
      <c r="A51" s="2" t="s">
        <v>88</v>
      </c>
      <c r="B51" s="2" t="s">
        <v>46</v>
      </c>
      <c r="C51" s="9" t="s">
        <v>71</v>
      </c>
      <c r="D51" s="2">
        <f>VLOOKUP(C51,IP!D$2:E$701,2,FALSE)</f>
        <v>14.8</v>
      </c>
    </row>
    <row r="52" spans="1:4">
      <c r="A52" s="2" t="s">
        <v>97</v>
      </c>
      <c r="B52" s="2" t="s">
        <v>45</v>
      </c>
      <c r="C52" s="4" t="s">
        <v>324</v>
      </c>
      <c r="D52" s="2">
        <f>VLOOKUP(C52,IP!D$2:E$701,2,FALSE)</f>
        <v>14.5</v>
      </c>
    </row>
    <row r="53" spans="1:4">
      <c r="A53" s="2" t="s">
        <v>89</v>
      </c>
      <c r="B53" s="2" t="s">
        <v>41</v>
      </c>
      <c r="C53" s="12" t="s">
        <v>120</v>
      </c>
      <c r="D53" s="2">
        <f>VLOOKUP(C53,IP!D$2:E$701,2,FALSE)</f>
        <v>14.4</v>
      </c>
    </row>
    <row r="54" spans="1:4">
      <c r="A54" s="2" t="s">
        <v>92</v>
      </c>
      <c r="B54" s="2" t="s">
        <v>40</v>
      </c>
      <c r="C54" s="10" t="s">
        <v>194</v>
      </c>
      <c r="D54" s="2">
        <f>VLOOKUP(C54,IP!D$2:E$701,2,FALSE)</f>
        <v>14.4</v>
      </c>
    </row>
    <row r="55" spans="1:4">
      <c r="A55" s="2" t="s">
        <v>103</v>
      </c>
      <c r="B55" s="2" t="s">
        <v>46</v>
      </c>
      <c r="C55" s="4" t="s">
        <v>474</v>
      </c>
      <c r="D55" s="2">
        <f>VLOOKUP(C55,IP!D$2:E$701,2,FALSE)</f>
        <v>14.3</v>
      </c>
    </row>
    <row r="56" spans="1:4">
      <c r="A56" s="2" t="s">
        <v>105</v>
      </c>
      <c r="B56" s="2" t="s">
        <v>38</v>
      </c>
      <c r="C56" s="6" t="s">
        <v>516</v>
      </c>
      <c r="D56" s="2">
        <f>VLOOKUP(C56,IP!D$2:E$701,2,FALSE)</f>
        <v>14</v>
      </c>
    </row>
    <row r="57" spans="1:4">
      <c r="A57" s="2" t="s">
        <v>97</v>
      </c>
      <c r="B57" s="2" t="s">
        <v>38</v>
      </c>
      <c r="C57" s="4" t="s">
        <v>317</v>
      </c>
      <c r="D57" s="2">
        <f>VLOOKUP(C57,IP!D$2:E$701,2,FALSE)</f>
        <v>13.96</v>
      </c>
    </row>
    <row r="58" spans="1:4">
      <c r="A58" s="2" t="s">
        <v>98</v>
      </c>
      <c r="B58" s="2" t="s">
        <v>45</v>
      </c>
      <c r="C58" s="8" t="s">
        <v>349</v>
      </c>
      <c r="D58" s="2">
        <f>VLOOKUP(C58,IP!D$2:E$701,2,FALSE)</f>
        <v>13.9</v>
      </c>
    </row>
    <row r="59" spans="1:4">
      <c r="A59" s="2" t="s">
        <v>114</v>
      </c>
      <c r="B59" s="2" t="s">
        <v>48</v>
      </c>
      <c r="C59" s="11" t="s">
        <v>751</v>
      </c>
      <c r="D59" s="2">
        <f>VLOOKUP(C59,IP!D$2:E$701,2,FALSE)</f>
        <v>13.600000000000001</v>
      </c>
    </row>
    <row r="60" spans="1:4">
      <c r="A60" s="2" t="s">
        <v>108</v>
      </c>
      <c r="B60" s="2" t="s">
        <v>45</v>
      </c>
      <c r="C60" s="11" t="s">
        <v>598</v>
      </c>
      <c r="D60" s="2">
        <f>VLOOKUP(C60,IP!D$2:E$701,2,FALSE)</f>
        <v>13.3</v>
      </c>
    </row>
    <row r="61" spans="1:4">
      <c r="A61" s="2" t="s">
        <v>111</v>
      </c>
      <c r="B61" s="2" t="s">
        <v>45</v>
      </c>
      <c r="C61" s="4" t="s">
        <v>673</v>
      </c>
      <c r="D61" s="2">
        <f>VLOOKUP(C61,IP!D$2:E$701,2,FALSE)</f>
        <v>13</v>
      </c>
    </row>
    <row r="62" spans="1:4">
      <c r="A62" s="2" t="s">
        <v>103</v>
      </c>
      <c r="B62" s="2" t="s">
        <v>111</v>
      </c>
      <c r="C62" s="4" t="s">
        <v>816</v>
      </c>
      <c r="D62" s="2">
        <f>VLOOKUP(A62,'Pts Per'!A$6:I$33,9,FALSE)</f>
        <v>13</v>
      </c>
    </row>
    <row r="63" spans="1:4">
      <c r="A63" s="2" t="s">
        <v>98</v>
      </c>
      <c r="B63" s="2" t="s">
        <v>41</v>
      </c>
      <c r="C63" s="8" t="s">
        <v>345</v>
      </c>
      <c r="D63" s="2">
        <f>VLOOKUP(C63,IP!D$2:E$701,2,FALSE)</f>
        <v>13</v>
      </c>
    </row>
    <row r="64" spans="1:4">
      <c r="A64" s="2" t="s">
        <v>107</v>
      </c>
      <c r="B64" s="2" t="s">
        <v>111</v>
      </c>
      <c r="C64" s="5" t="s">
        <v>820</v>
      </c>
      <c r="D64" s="2">
        <f>VLOOKUP(A64,'Pts Per'!A$6:I$33,9,FALSE)</f>
        <v>13</v>
      </c>
    </row>
    <row r="65" spans="1:4">
      <c r="A65" s="2" t="s">
        <v>91</v>
      </c>
      <c r="B65" s="2" t="s">
        <v>38</v>
      </c>
      <c r="C65" s="4" t="s">
        <v>167</v>
      </c>
      <c r="D65" s="2">
        <f>VLOOKUP(C65,IP!D$2:E$701,2,FALSE)</f>
        <v>12.879999999999999</v>
      </c>
    </row>
    <row r="66" spans="1:4">
      <c r="A66" s="2" t="s">
        <v>109</v>
      </c>
      <c r="B66" s="2" t="s">
        <v>40</v>
      </c>
      <c r="C66" s="47" t="s">
        <v>618</v>
      </c>
      <c r="D66" s="2">
        <f>VLOOKUP(C66,IP!D$2:E$701,2,FALSE)</f>
        <v>12.8</v>
      </c>
    </row>
    <row r="67" spans="1:4">
      <c r="A67" s="2" t="s">
        <v>89</v>
      </c>
      <c r="B67" s="2" t="s">
        <v>44</v>
      </c>
      <c r="C67" s="12" t="s">
        <v>123</v>
      </c>
      <c r="D67" s="2">
        <f>VLOOKUP(C67,IP!D$2:E$701,2,FALSE)</f>
        <v>12.600000000000001</v>
      </c>
    </row>
    <row r="68" spans="1:4">
      <c r="A68" s="2" t="s">
        <v>107</v>
      </c>
      <c r="B68" s="2" t="s">
        <v>41</v>
      </c>
      <c r="C68" s="5" t="s">
        <v>569</v>
      </c>
      <c r="D68" s="2">
        <f>VLOOKUP(C68,IP!D$2:E$701,2,FALSE)</f>
        <v>12.500000000000002</v>
      </c>
    </row>
    <row r="69" spans="1:4">
      <c r="A69" s="2" t="s">
        <v>99</v>
      </c>
      <c r="B69" s="2" t="s">
        <v>38</v>
      </c>
      <c r="C69" s="4" t="s">
        <v>367</v>
      </c>
      <c r="D69" s="2">
        <f>VLOOKUP(C69,IP!D$2:E$701,2,FALSE)</f>
        <v>12.48</v>
      </c>
    </row>
    <row r="70" spans="1:4">
      <c r="A70" s="2" t="s">
        <v>115</v>
      </c>
      <c r="B70" s="2" t="s">
        <v>44</v>
      </c>
      <c r="C70" s="4" t="s">
        <v>772</v>
      </c>
      <c r="D70" s="2">
        <f>VLOOKUP(C70,IP!D$2:E$701,2,FALSE)</f>
        <v>12.3</v>
      </c>
    </row>
    <row r="71" spans="1:4">
      <c r="A71" s="2" t="s">
        <v>110</v>
      </c>
      <c r="B71" s="2" t="s">
        <v>45</v>
      </c>
      <c r="C71" s="4" t="s">
        <v>648</v>
      </c>
      <c r="D71" s="2">
        <f>VLOOKUP(C71,IP!D$2:E$701,2,FALSE)</f>
        <v>12.2</v>
      </c>
    </row>
    <row r="72" spans="1:4">
      <c r="A72" s="2" t="s">
        <v>94</v>
      </c>
      <c r="B72" s="2" t="s">
        <v>40</v>
      </c>
      <c r="C72" s="7" t="s">
        <v>244</v>
      </c>
      <c r="D72" s="2">
        <f>VLOOKUP(C72,IP!D$2:E$701,2,FALSE)</f>
        <v>11.799999999999999</v>
      </c>
    </row>
    <row r="73" spans="1:4">
      <c r="A73" s="2" t="s">
        <v>114</v>
      </c>
      <c r="B73" s="2" t="s">
        <v>45</v>
      </c>
      <c r="C73" s="46" t="s">
        <v>748</v>
      </c>
      <c r="D73" s="2">
        <f>VLOOKUP(C73,IP!D$2:E$701,2,FALSE)</f>
        <v>11.700000000000001</v>
      </c>
    </row>
    <row r="74" spans="1:4">
      <c r="A74" s="2" t="s">
        <v>111</v>
      </c>
      <c r="B74" s="2" t="s">
        <v>44</v>
      </c>
      <c r="C74" s="4" t="s">
        <v>672</v>
      </c>
      <c r="D74" s="2">
        <f>VLOOKUP(C74,IP!D$2:E$701,2,FALSE)</f>
        <v>11.600000000000001</v>
      </c>
    </row>
    <row r="75" spans="1:4">
      <c r="A75" s="2" t="s">
        <v>104</v>
      </c>
      <c r="B75" s="2" t="s">
        <v>38</v>
      </c>
      <c r="C75" s="9" t="s">
        <v>491</v>
      </c>
      <c r="D75" s="2">
        <f>VLOOKUP(C75,IP!D$2:E$701,2,FALSE)</f>
        <v>11.540000000000001</v>
      </c>
    </row>
    <row r="76" spans="1:4">
      <c r="A76" s="2" t="s">
        <v>102</v>
      </c>
      <c r="B76" s="2" t="s">
        <v>44</v>
      </c>
      <c r="C76" s="4" t="s">
        <v>448</v>
      </c>
      <c r="D76" s="2">
        <f>VLOOKUP(C76,IP!D$2:E$701,2,FALSE)</f>
        <v>11.5</v>
      </c>
    </row>
    <row r="77" spans="1:4">
      <c r="A77" s="2" t="s">
        <v>112</v>
      </c>
      <c r="B77" s="2" t="s">
        <v>43</v>
      </c>
      <c r="C77" s="4" t="s">
        <v>696</v>
      </c>
      <c r="D77" s="2">
        <f>VLOOKUP(C77,IP!D$2:E$701,2,FALSE)</f>
        <v>11.3</v>
      </c>
    </row>
    <row r="78" spans="1:4">
      <c r="A78" s="2" t="s">
        <v>109</v>
      </c>
      <c r="B78" s="2" t="s">
        <v>41</v>
      </c>
      <c r="C78" s="9" t="s">
        <v>619</v>
      </c>
      <c r="D78" s="2">
        <f>VLOOKUP(C78,IP!D$2:E$701,2,FALSE)</f>
        <v>11.200000000000001</v>
      </c>
    </row>
    <row r="79" spans="1:4">
      <c r="A79" s="2" t="s">
        <v>102</v>
      </c>
      <c r="B79" s="2" t="s">
        <v>111</v>
      </c>
      <c r="C79" s="4" t="s">
        <v>815</v>
      </c>
      <c r="D79" s="2">
        <f>VLOOKUP(A79,'Pts Per'!A$6:I$33,9,FALSE)</f>
        <v>11</v>
      </c>
    </row>
    <row r="80" spans="1:4">
      <c r="A80" s="2" t="s">
        <v>101</v>
      </c>
      <c r="B80" s="2" t="s">
        <v>38</v>
      </c>
      <c r="C80" s="4" t="s">
        <v>417</v>
      </c>
      <c r="D80" s="2">
        <f>VLOOKUP(C80,IP!D$2:E$701,2,FALSE)</f>
        <v>10.900000000000002</v>
      </c>
    </row>
    <row r="81" spans="1:4">
      <c r="A81" s="2" t="s">
        <v>91</v>
      </c>
      <c r="B81" s="2" t="s">
        <v>45</v>
      </c>
      <c r="C81" s="4" t="s">
        <v>174</v>
      </c>
      <c r="D81" s="2">
        <f>VLOOKUP(C81,IP!D$2:E$701,2,FALSE)</f>
        <v>10.9</v>
      </c>
    </row>
    <row r="82" spans="1:4">
      <c r="A82" s="2" t="s">
        <v>96</v>
      </c>
      <c r="B82" s="2" t="s">
        <v>43</v>
      </c>
      <c r="C82" s="4" t="s">
        <v>297</v>
      </c>
      <c r="D82" s="2">
        <f>VLOOKUP(C82,IP!D$2:E$701,2,FALSE)</f>
        <v>10.700000000000001</v>
      </c>
    </row>
    <row r="83" spans="1:4">
      <c r="A83" s="2" t="s">
        <v>94</v>
      </c>
      <c r="B83" s="2" t="s">
        <v>44</v>
      </c>
      <c r="C83" s="7" t="s">
        <v>248</v>
      </c>
      <c r="D83" s="2">
        <f>VLOOKUP(C83,IP!D$2:E$701,2,FALSE)</f>
        <v>10.7</v>
      </c>
    </row>
    <row r="84" spans="1:4">
      <c r="A84" s="2" t="s">
        <v>98</v>
      </c>
      <c r="B84" s="2" t="s">
        <v>48</v>
      </c>
      <c r="C84" s="8" t="s">
        <v>352</v>
      </c>
      <c r="D84" s="2">
        <f>VLOOKUP(C84,IP!D$2:E$701,2,FALSE)</f>
        <v>10.4</v>
      </c>
    </row>
    <row r="85" spans="1:4">
      <c r="A85" s="2" t="s">
        <v>113</v>
      </c>
      <c r="B85" s="2" t="s">
        <v>42</v>
      </c>
      <c r="C85" s="44" t="s">
        <v>720</v>
      </c>
      <c r="D85" s="2">
        <f>VLOOKUP(C85,IP!D$2:E$701,2,FALSE)</f>
        <v>10.3</v>
      </c>
    </row>
    <row r="86" spans="1:4">
      <c r="A86" s="2" t="s">
        <v>110</v>
      </c>
      <c r="B86" s="2" t="s">
        <v>44</v>
      </c>
      <c r="C86" s="4" t="s">
        <v>647</v>
      </c>
      <c r="D86" s="2">
        <f>VLOOKUP(C86,IP!D$2:E$701,2,FALSE)</f>
        <v>10.200000000000001</v>
      </c>
    </row>
    <row r="87" spans="1:4">
      <c r="A87" s="2" t="s">
        <v>103</v>
      </c>
      <c r="B87" s="2" t="s">
        <v>61</v>
      </c>
      <c r="C87" s="4" t="s">
        <v>489</v>
      </c>
      <c r="D87" s="2">
        <f>VLOOKUP(C87,IP!D$2:E$701,2,FALSE)</f>
        <v>10</v>
      </c>
    </row>
    <row r="88" spans="1:4">
      <c r="A88" s="2" t="s">
        <v>96</v>
      </c>
      <c r="B88" s="2" t="s">
        <v>61</v>
      </c>
      <c r="C88" s="4" t="s">
        <v>315</v>
      </c>
      <c r="D88" s="2">
        <f>VLOOKUP(C88,IP!D$2:E$701,2,FALSE)</f>
        <v>10</v>
      </c>
    </row>
    <row r="89" spans="1:4">
      <c r="A89" s="2" t="s">
        <v>110</v>
      </c>
      <c r="B89" s="2" t="s">
        <v>38</v>
      </c>
      <c r="C89" s="4" t="s">
        <v>641</v>
      </c>
      <c r="D89" s="2">
        <f>VLOOKUP(C89,IP!D$2:E$701,2,FALSE)</f>
        <v>9.84</v>
      </c>
    </row>
    <row r="90" spans="1:4">
      <c r="A90" s="2" t="s">
        <v>107</v>
      </c>
      <c r="B90" s="2" t="s">
        <v>45</v>
      </c>
      <c r="C90" s="5" t="s">
        <v>573</v>
      </c>
      <c r="D90" s="2">
        <f>VLOOKUP(C90,IP!D$2:E$701,2,FALSE)</f>
        <v>9.8000000000000007</v>
      </c>
    </row>
    <row r="91" spans="1:4">
      <c r="A91" s="2" t="s">
        <v>89</v>
      </c>
      <c r="B91" s="2" t="s">
        <v>40</v>
      </c>
      <c r="C91" s="12" t="s">
        <v>119</v>
      </c>
      <c r="D91" s="2">
        <f>VLOOKUP(C91,IP!D$2:E$701,2,FALSE)</f>
        <v>9.6000000000000014</v>
      </c>
    </row>
    <row r="92" spans="1:4">
      <c r="A92" s="2" t="s">
        <v>111</v>
      </c>
      <c r="B92" s="2" t="s">
        <v>43</v>
      </c>
      <c r="C92" s="4" t="s">
        <v>671</v>
      </c>
      <c r="D92" s="2">
        <f>VLOOKUP(C92,IP!D$2:E$701,2,FALSE)</f>
        <v>9.3000000000000007</v>
      </c>
    </row>
    <row r="93" spans="1:4">
      <c r="A93" s="2" t="s">
        <v>105</v>
      </c>
      <c r="B93" s="2" t="s">
        <v>42</v>
      </c>
      <c r="C93" s="6" t="s">
        <v>520</v>
      </c>
      <c r="D93" s="2">
        <f>VLOOKUP(C93,IP!D$2:E$701,2,FALSE)</f>
        <v>9.3000000000000007</v>
      </c>
    </row>
    <row r="94" spans="1:4">
      <c r="A94" s="2" t="s">
        <v>89</v>
      </c>
      <c r="B94" s="2" t="s">
        <v>48</v>
      </c>
      <c r="C94" s="12" t="s">
        <v>127</v>
      </c>
      <c r="D94" s="2">
        <f>VLOOKUP(C94,IP!D$2:E$701,2,FALSE)</f>
        <v>9.3000000000000007</v>
      </c>
    </row>
    <row r="95" spans="1:4">
      <c r="A95" s="2" t="s">
        <v>108</v>
      </c>
      <c r="B95" s="2" t="s">
        <v>38</v>
      </c>
      <c r="C95" s="11" t="s">
        <v>591</v>
      </c>
      <c r="D95" s="2">
        <f>VLOOKUP(C95,IP!D$2:E$701,2,FALSE)</f>
        <v>9.2800000000000011</v>
      </c>
    </row>
    <row r="96" spans="1:4">
      <c r="A96" s="2" t="s">
        <v>100</v>
      </c>
      <c r="B96" s="2" t="s">
        <v>40</v>
      </c>
      <c r="C96" s="7" t="s">
        <v>394</v>
      </c>
      <c r="D96" s="2">
        <f>VLOOKUP(C96,IP!D$2:E$701,2,FALSE)</f>
        <v>9.1</v>
      </c>
    </row>
    <row r="97" spans="1:4">
      <c r="A97" s="2" t="s">
        <v>99</v>
      </c>
      <c r="B97" s="2" t="s">
        <v>43</v>
      </c>
      <c r="C97" s="4" t="s">
        <v>372</v>
      </c>
      <c r="D97" s="2">
        <f>VLOOKUP(C97,IP!D$2:E$701,2,FALSE)</f>
        <v>9</v>
      </c>
    </row>
    <row r="98" spans="1:4">
      <c r="A98" s="2" t="s">
        <v>104</v>
      </c>
      <c r="B98" s="2" t="s">
        <v>61</v>
      </c>
      <c r="C98" s="9" t="s">
        <v>514</v>
      </c>
      <c r="D98" s="2">
        <f>VLOOKUP(C98,IP!D$2:E$701,2,FALSE)</f>
        <v>9</v>
      </c>
    </row>
    <row r="99" spans="1:4">
      <c r="A99" s="2" t="s">
        <v>106</v>
      </c>
      <c r="B99" s="2" t="s">
        <v>61</v>
      </c>
      <c r="C99" s="4" t="s">
        <v>564</v>
      </c>
      <c r="D99" s="2">
        <f>VLOOKUP(C99,IP!D$2:E$701,2,FALSE)</f>
        <v>9</v>
      </c>
    </row>
    <row r="100" spans="1:4">
      <c r="A100" s="2" t="s">
        <v>111</v>
      </c>
      <c r="B100" s="2" t="s">
        <v>41</v>
      </c>
      <c r="C100" s="44" t="s">
        <v>669</v>
      </c>
      <c r="D100" s="2">
        <f>VLOOKUP(C100,IP!D$2:E$701,2,FALSE)</f>
        <v>8.9</v>
      </c>
    </row>
    <row r="101" spans="1:4">
      <c r="A101" s="2" t="s">
        <v>112</v>
      </c>
      <c r="B101" s="2" t="s">
        <v>40</v>
      </c>
      <c r="C101" s="4" t="s">
        <v>693</v>
      </c>
      <c r="D101" s="2">
        <f>VLOOKUP(C101,IP!D$2:E$701,2,FALSE)</f>
        <v>8.5</v>
      </c>
    </row>
    <row r="102" spans="1:4">
      <c r="A102" s="2" t="s">
        <v>111</v>
      </c>
      <c r="B102" s="2" t="s">
        <v>40</v>
      </c>
      <c r="C102" s="4" t="s">
        <v>668</v>
      </c>
      <c r="D102" s="2">
        <f>VLOOKUP(C102,IP!D$2:E$701,2,FALSE)</f>
        <v>8.1</v>
      </c>
    </row>
    <row r="103" spans="1:4">
      <c r="A103" s="2" t="s">
        <v>105</v>
      </c>
      <c r="B103" s="2" t="s">
        <v>111</v>
      </c>
      <c r="C103" s="6" t="s">
        <v>818</v>
      </c>
      <c r="D103" s="2">
        <f>VLOOKUP(A103,'Pts Per'!A$6:I$33,9,FALSE)</f>
        <v>8</v>
      </c>
    </row>
    <row r="104" spans="1:4">
      <c r="A104" s="2" t="s">
        <v>95</v>
      </c>
      <c r="B104" s="2" t="s">
        <v>61</v>
      </c>
      <c r="C104" s="3" t="s">
        <v>290</v>
      </c>
      <c r="D104" s="2">
        <f>VLOOKUP(C104,IP!D$2:E$701,2,FALSE)</f>
        <v>8</v>
      </c>
    </row>
    <row r="105" spans="1:4">
      <c r="A105" s="2" t="s">
        <v>107</v>
      </c>
      <c r="B105" s="2" t="s">
        <v>61</v>
      </c>
      <c r="C105" s="5" t="s">
        <v>589</v>
      </c>
      <c r="D105" s="2">
        <f>VLOOKUP(C105,IP!D$2:E$701,2,FALSE)</f>
        <v>8</v>
      </c>
    </row>
    <row r="106" spans="1:4">
      <c r="A106" s="2" t="s">
        <v>89</v>
      </c>
      <c r="B106" s="2" t="s">
        <v>111</v>
      </c>
      <c r="C106" s="12" t="s">
        <v>802</v>
      </c>
      <c r="D106" s="2">
        <f>VLOOKUP(A106,'Pts Per'!A$6:I$33,9,FALSE)</f>
        <v>8</v>
      </c>
    </row>
    <row r="107" spans="1:4">
      <c r="A107" s="2" t="s">
        <v>107</v>
      </c>
      <c r="B107" s="2" t="s">
        <v>42</v>
      </c>
      <c r="C107" s="5" t="s">
        <v>570</v>
      </c>
      <c r="D107" s="2">
        <f>VLOOKUP(C107,IP!D$2:E$701,2,FALSE)</f>
        <v>8</v>
      </c>
    </row>
    <row r="108" spans="1:4">
      <c r="A108" s="2" t="s">
        <v>113</v>
      </c>
      <c r="B108" s="2" t="s">
        <v>40</v>
      </c>
      <c r="C108" s="4" t="s">
        <v>718</v>
      </c>
      <c r="D108" s="2">
        <f>VLOOKUP(C108,IP!D$2:E$701,2,FALSE)</f>
        <v>7.6000000000000005</v>
      </c>
    </row>
    <row r="109" spans="1:4">
      <c r="A109" s="2" t="s">
        <v>104</v>
      </c>
      <c r="B109" s="2" t="s">
        <v>48</v>
      </c>
      <c r="C109" s="9" t="s">
        <v>501</v>
      </c>
      <c r="D109" s="2">
        <f>VLOOKUP(C109,IP!D$2:E$701,2,FALSE)</f>
        <v>7.6000000000000005</v>
      </c>
    </row>
    <row r="110" spans="1:4">
      <c r="A110" s="2" t="s">
        <v>98</v>
      </c>
      <c r="B110" s="2" t="s">
        <v>44</v>
      </c>
      <c r="C110" s="8" t="s">
        <v>348</v>
      </c>
      <c r="D110" s="2">
        <f>VLOOKUP(C110,IP!D$2:E$701,2,FALSE)</f>
        <v>7.6</v>
      </c>
    </row>
    <row r="111" spans="1:4">
      <c r="A111" s="2" t="s">
        <v>88</v>
      </c>
      <c r="B111" s="2" t="s">
        <v>39</v>
      </c>
      <c r="C111" s="9" t="s">
        <v>64</v>
      </c>
      <c r="D111" s="2">
        <f>VLOOKUP(C111,IP!D$2:E$701,2,FALSE)</f>
        <v>7.48</v>
      </c>
    </row>
    <row r="112" spans="1:4">
      <c r="A112" s="2" t="s">
        <v>93</v>
      </c>
      <c r="B112" s="2" t="s">
        <v>44</v>
      </c>
      <c r="C112" s="3" t="s">
        <v>223</v>
      </c>
      <c r="D112" s="2">
        <f>VLOOKUP(C112,IP!D$2:E$701,2,FALSE)</f>
        <v>7.4</v>
      </c>
    </row>
    <row r="113" spans="1:4">
      <c r="A113" s="2" t="s">
        <v>115</v>
      </c>
      <c r="B113" s="2" t="s">
        <v>42</v>
      </c>
      <c r="C113" s="4" t="s">
        <v>770</v>
      </c>
      <c r="D113" s="2">
        <f>VLOOKUP(C113,IP!D$2:E$701,2,FALSE)</f>
        <v>7.3000000000000007</v>
      </c>
    </row>
    <row r="114" spans="1:4">
      <c r="A114" s="2" t="s">
        <v>108</v>
      </c>
      <c r="B114" s="2" t="s">
        <v>43</v>
      </c>
      <c r="C114" s="11" t="s">
        <v>596</v>
      </c>
      <c r="D114" s="2">
        <f>VLOOKUP(C114,IP!D$2:E$701,2,FALSE)</f>
        <v>7.1000000000000005</v>
      </c>
    </row>
    <row r="115" spans="1:4">
      <c r="A115" s="2" t="s">
        <v>95</v>
      </c>
      <c r="B115" s="2" t="s">
        <v>48</v>
      </c>
      <c r="C115" s="3" t="s">
        <v>277</v>
      </c>
      <c r="D115" s="2">
        <f>VLOOKUP(C115,IP!D$2:E$701,2,FALSE)</f>
        <v>7.1</v>
      </c>
    </row>
    <row r="116" spans="1:4">
      <c r="A116" s="2" t="s">
        <v>114</v>
      </c>
      <c r="B116" s="2" t="s">
        <v>61</v>
      </c>
      <c r="C116" s="11" t="s">
        <v>764</v>
      </c>
      <c r="D116" s="2">
        <f>VLOOKUP(C116,IP!D$2:E$701,2,FALSE)</f>
        <v>7</v>
      </c>
    </row>
    <row r="117" spans="1:4">
      <c r="A117" s="2" t="s">
        <v>89</v>
      </c>
      <c r="B117" s="2" t="s">
        <v>61</v>
      </c>
      <c r="C117" s="12" t="s">
        <v>140</v>
      </c>
      <c r="D117" s="2">
        <f>VLOOKUP(C117,IP!D$2:E$701,2,FALSE)</f>
        <v>7</v>
      </c>
    </row>
    <row r="118" spans="1:4">
      <c r="A118" s="2" t="s">
        <v>94</v>
      </c>
      <c r="B118" s="2" t="s">
        <v>48</v>
      </c>
      <c r="C118" s="7" t="s">
        <v>252</v>
      </c>
      <c r="D118" s="2">
        <f>VLOOKUP(C118,IP!D$2:E$701,2,FALSE)</f>
        <v>7</v>
      </c>
    </row>
    <row r="119" spans="1:4">
      <c r="A119" s="2" t="s">
        <v>101</v>
      </c>
      <c r="B119" s="2" t="s">
        <v>111</v>
      </c>
      <c r="C119" s="4" t="s">
        <v>814</v>
      </c>
      <c r="D119" s="2">
        <f>VLOOKUP(A119,'Pts Per'!A$6:I$33,9,FALSE)</f>
        <v>7</v>
      </c>
    </row>
    <row r="120" spans="1:4">
      <c r="A120" s="2" t="s">
        <v>96</v>
      </c>
      <c r="B120" s="2" t="s">
        <v>111</v>
      </c>
      <c r="C120" s="4" t="s">
        <v>809</v>
      </c>
      <c r="D120" s="2">
        <f>VLOOKUP(A120,'Pts Per'!A$6:I$33,9,FALSE)</f>
        <v>7</v>
      </c>
    </row>
    <row r="121" spans="1:4">
      <c r="A121" s="2" t="s">
        <v>92</v>
      </c>
      <c r="B121" s="2" t="s">
        <v>43</v>
      </c>
      <c r="C121" s="10" t="s">
        <v>197</v>
      </c>
      <c r="D121" s="2">
        <f>VLOOKUP(C121,IP!D$2:E$701,2,FALSE)</f>
        <v>6.8</v>
      </c>
    </row>
    <row r="122" spans="1:4">
      <c r="A122" s="2" t="s">
        <v>109</v>
      </c>
      <c r="B122" s="2" t="s">
        <v>42</v>
      </c>
      <c r="C122" s="9" t="s">
        <v>620</v>
      </c>
      <c r="D122" s="2">
        <f>VLOOKUP(C122,IP!D$2:E$701,2,FALSE)</f>
        <v>6.7</v>
      </c>
    </row>
    <row r="123" spans="1:4">
      <c r="A123" s="2" t="s">
        <v>99</v>
      </c>
      <c r="B123" s="2" t="s">
        <v>45</v>
      </c>
      <c r="C123" s="4" t="s">
        <v>374</v>
      </c>
      <c r="D123" s="2">
        <f>VLOOKUP(C123,IP!D$2:E$701,2,FALSE)</f>
        <v>6.6000000000000005</v>
      </c>
    </row>
    <row r="124" spans="1:4">
      <c r="A124" s="2" t="s">
        <v>90</v>
      </c>
      <c r="B124" s="2" t="s">
        <v>42</v>
      </c>
      <c r="C124" s="4" t="s">
        <v>146</v>
      </c>
      <c r="D124" s="2">
        <f>VLOOKUP(C124,IP!D$2:E$701,2,FALSE)</f>
        <v>6.6000000000000005</v>
      </c>
    </row>
    <row r="125" spans="1:4">
      <c r="A125" s="2" t="s">
        <v>91</v>
      </c>
      <c r="B125" s="2" t="s">
        <v>43</v>
      </c>
      <c r="C125" s="4" t="s">
        <v>172</v>
      </c>
      <c r="D125" s="2">
        <f>VLOOKUP(C125,IP!D$2:E$701,2,FALSE)</f>
        <v>6.6000000000000005</v>
      </c>
    </row>
    <row r="126" spans="1:4">
      <c r="A126" s="2" t="s">
        <v>91</v>
      </c>
      <c r="B126" s="2" t="s">
        <v>44</v>
      </c>
      <c r="C126" s="4" t="s">
        <v>173</v>
      </c>
      <c r="D126" s="2">
        <f>VLOOKUP(C126,IP!D$2:E$701,2,FALSE)</f>
        <v>6.3000000000000007</v>
      </c>
    </row>
    <row r="127" spans="1:4">
      <c r="A127" s="2" t="s">
        <v>98</v>
      </c>
      <c r="B127" s="2" t="s">
        <v>47</v>
      </c>
      <c r="C127" s="8" t="s">
        <v>351</v>
      </c>
      <c r="D127" s="2">
        <f>VLOOKUP(C127,IP!D$2:E$701,2,FALSE)</f>
        <v>6.2000000000000011</v>
      </c>
    </row>
    <row r="128" spans="1:4">
      <c r="A128" s="2" t="s">
        <v>103</v>
      </c>
      <c r="B128" s="2" t="s">
        <v>41</v>
      </c>
      <c r="C128" s="44" t="s">
        <v>469</v>
      </c>
      <c r="D128" s="2">
        <f>VLOOKUP(C128,IP!D$2:E$701,2,FALSE)</f>
        <v>6.2</v>
      </c>
    </row>
    <row r="129" spans="1:4">
      <c r="A129" s="2" t="s">
        <v>98</v>
      </c>
      <c r="B129" s="2" t="s">
        <v>61</v>
      </c>
      <c r="C129" s="8" t="s">
        <v>365</v>
      </c>
      <c r="D129" s="2">
        <f>VLOOKUP(C129,IP!D$2:E$701,2,FALSE)</f>
        <v>6</v>
      </c>
    </row>
    <row r="130" spans="1:4">
      <c r="A130" s="2" t="s">
        <v>93</v>
      </c>
      <c r="B130" s="2" t="s">
        <v>61</v>
      </c>
      <c r="C130" s="3" t="s">
        <v>240</v>
      </c>
      <c r="D130" s="2">
        <f>VLOOKUP(C130,IP!D$2:E$701,2,FALSE)</f>
        <v>6</v>
      </c>
    </row>
    <row r="131" spans="1:4">
      <c r="A131" s="2" t="s">
        <v>97</v>
      </c>
      <c r="B131" s="2" t="s">
        <v>61</v>
      </c>
      <c r="C131" s="4" t="s">
        <v>340</v>
      </c>
      <c r="D131" s="2">
        <f>VLOOKUP(C131,IP!D$2:E$701,2,FALSE)</f>
        <v>6</v>
      </c>
    </row>
    <row r="132" spans="1:4">
      <c r="A132" s="2" t="s">
        <v>110</v>
      </c>
      <c r="B132" s="2" t="s">
        <v>43</v>
      </c>
      <c r="C132" s="4" t="s">
        <v>646</v>
      </c>
      <c r="D132" s="2">
        <f>VLOOKUP(C132,IP!D$2:E$701,2,FALSE)</f>
        <v>5.7</v>
      </c>
    </row>
    <row r="133" spans="1:4">
      <c r="A133" s="2" t="s">
        <v>90</v>
      </c>
      <c r="B133" s="2" t="s">
        <v>40</v>
      </c>
      <c r="C133" s="4" t="s">
        <v>144</v>
      </c>
      <c r="D133" s="2">
        <f>VLOOKUP(C133,IP!D$2:E$701,2,FALSE)</f>
        <v>5.5</v>
      </c>
    </row>
    <row r="134" spans="1:4">
      <c r="A134" s="2" t="s">
        <v>113</v>
      </c>
      <c r="B134" s="2" t="s">
        <v>48</v>
      </c>
      <c r="C134" s="4" t="s">
        <v>726</v>
      </c>
      <c r="D134" s="2">
        <f>VLOOKUP(C134,IP!D$2:E$701,2,FALSE)</f>
        <v>5.4</v>
      </c>
    </row>
    <row r="135" spans="1:4">
      <c r="A135" s="2" t="s">
        <v>90</v>
      </c>
      <c r="B135" s="2" t="s">
        <v>44</v>
      </c>
      <c r="C135" s="38" t="s">
        <v>148</v>
      </c>
      <c r="D135" s="2">
        <f>VLOOKUP(C135,IP!D$2:E$701,2,FALSE)</f>
        <v>5.2</v>
      </c>
    </row>
    <row r="136" spans="1:4">
      <c r="A136" s="2" t="s">
        <v>111</v>
      </c>
      <c r="B136" s="2" t="s">
        <v>49</v>
      </c>
      <c r="C136" s="4" t="s">
        <v>677</v>
      </c>
      <c r="D136" s="2">
        <f>VLOOKUP(C136,IP!D$2:E$701,2,FALSE)</f>
        <v>5.2</v>
      </c>
    </row>
    <row r="137" spans="1:4">
      <c r="A137" s="2" t="s">
        <v>113</v>
      </c>
      <c r="B137" s="2" t="s">
        <v>44</v>
      </c>
      <c r="C137" s="4" t="s">
        <v>722</v>
      </c>
      <c r="D137" s="2">
        <f>VLOOKUP(C137,IP!D$2:E$701,2,FALSE)</f>
        <v>5.1000000000000005</v>
      </c>
    </row>
    <row r="138" spans="1:4">
      <c r="A138" s="2" t="s">
        <v>113</v>
      </c>
      <c r="B138" s="2" t="s">
        <v>61</v>
      </c>
      <c r="C138" s="4" t="s">
        <v>739</v>
      </c>
      <c r="D138" s="2">
        <f>VLOOKUP(C138,IP!D$2:E$701,2,FALSE)</f>
        <v>5</v>
      </c>
    </row>
    <row r="139" spans="1:4">
      <c r="A139" s="2" t="s">
        <v>88</v>
      </c>
      <c r="B139" s="2" t="s">
        <v>61</v>
      </c>
      <c r="C139" s="9" t="s">
        <v>86</v>
      </c>
      <c r="D139" s="2">
        <f>VLOOKUP(C139,IP!D$2:E$701,2,FALSE)</f>
        <v>5</v>
      </c>
    </row>
    <row r="140" spans="1:4">
      <c r="A140" s="2" t="s">
        <v>92</v>
      </c>
      <c r="B140" s="2" t="s">
        <v>111</v>
      </c>
      <c r="C140" s="10" t="s">
        <v>805</v>
      </c>
      <c r="D140" s="2">
        <f>VLOOKUP(A140,'Pts Per'!A$6:I$33,9,FALSE)</f>
        <v>5</v>
      </c>
    </row>
    <row r="141" spans="1:4">
      <c r="A141" s="2" t="s">
        <v>100</v>
      </c>
      <c r="B141" s="2" t="s">
        <v>61</v>
      </c>
      <c r="C141" s="7" t="s">
        <v>415</v>
      </c>
      <c r="D141" s="2">
        <f>VLOOKUP(C141,IP!D$2:E$701,2,FALSE)</f>
        <v>5</v>
      </c>
    </row>
    <row r="142" spans="1:4">
      <c r="A142" s="2" t="s">
        <v>95</v>
      </c>
      <c r="B142" s="2" t="s">
        <v>111</v>
      </c>
      <c r="C142" s="3" t="s">
        <v>808</v>
      </c>
      <c r="D142" s="2">
        <f>VLOOKUP(A142,'Pts Per'!A$6:I$33,9,FALSE)</f>
        <v>5</v>
      </c>
    </row>
    <row r="143" spans="1:4">
      <c r="A143" s="2" t="s">
        <v>114</v>
      </c>
      <c r="B143" s="2" t="s">
        <v>111</v>
      </c>
      <c r="C143" s="11" t="s">
        <v>827</v>
      </c>
      <c r="D143" s="2">
        <f>VLOOKUP(A143,'Pts Per'!A$6:I$33,9,FALSE)</f>
        <v>5</v>
      </c>
    </row>
    <row r="144" spans="1:4">
      <c r="A144" s="2" t="s">
        <v>96</v>
      </c>
      <c r="B144" s="2" t="s">
        <v>38</v>
      </c>
      <c r="C144" s="4" t="s">
        <v>292</v>
      </c>
      <c r="D144" s="2">
        <f>VLOOKUP(C144,IP!D$2:E$701,2,FALSE)</f>
        <v>4.8000000000000007</v>
      </c>
    </row>
    <row r="145" spans="1:4">
      <c r="A145" s="2" t="s">
        <v>98</v>
      </c>
      <c r="B145" s="2" t="s">
        <v>40</v>
      </c>
      <c r="C145" s="8" t="s">
        <v>344</v>
      </c>
      <c r="D145" s="2">
        <f>VLOOKUP(C145,IP!D$2:E$701,2,FALSE)</f>
        <v>4.7</v>
      </c>
    </row>
    <row r="146" spans="1:4">
      <c r="A146" s="2" t="s">
        <v>97</v>
      </c>
      <c r="B146" s="2" t="s">
        <v>46</v>
      </c>
      <c r="C146" s="4" t="s">
        <v>325</v>
      </c>
      <c r="D146" s="2">
        <f>VLOOKUP(C146,IP!D$2:E$701,2,FALSE)</f>
        <v>4.6000000000000005</v>
      </c>
    </row>
    <row r="147" spans="1:4">
      <c r="A147" s="2" t="s">
        <v>101</v>
      </c>
      <c r="B147" s="2" t="s">
        <v>45</v>
      </c>
      <c r="C147" s="4" t="s">
        <v>424</v>
      </c>
      <c r="D147" s="2">
        <f>VLOOKUP(C147,IP!D$2:E$701,2,FALSE)</f>
        <v>4.5</v>
      </c>
    </row>
    <row r="148" spans="1:4">
      <c r="A148" s="2" t="s">
        <v>103</v>
      </c>
      <c r="B148" s="2" t="s">
        <v>40</v>
      </c>
      <c r="C148" s="4" t="s">
        <v>468</v>
      </c>
      <c r="D148" s="2">
        <f>VLOOKUP(C148,IP!D$2:E$701,2,FALSE)</f>
        <v>4.5</v>
      </c>
    </row>
    <row r="149" spans="1:4">
      <c r="A149" s="2" t="s">
        <v>91</v>
      </c>
      <c r="B149" s="2" t="s">
        <v>48</v>
      </c>
      <c r="C149" s="4" t="s">
        <v>177</v>
      </c>
      <c r="D149" s="2">
        <f>VLOOKUP(C149,IP!D$2:E$701,2,FALSE)</f>
        <v>4.4000000000000004</v>
      </c>
    </row>
    <row r="150" spans="1:4">
      <c r="A150" s="2" t="s">
        <v>108</v>
      </c>
      <c r="B150" s="2" t="s">
        <v>40</v>
      </c>
      <c r="C150" s="40" t="s">
        <v>593</v>
      </c>
      <c r="D150" s="2">
        <f>VLOOKUP(C150,IP!D$2:E$701,2,FALSE)</f>
        <v>4.3000000000000007</v>
      </c>
    </row>
    <row r="151" spans="1:4">
      <c r="A151" s="2" t="s">
        <v>100</v>
      </c>
      <c r="B151" s="2" t="s">
        <v>48</v>
      </c>
      <c r="C151" s="7" t="s">
        <v>402</v>
      </c>
      <c r="D151" s="2">
        <f>VLOOKUP(C151,IP!D$2:E$701,2,FALSE)</f>
        <v>4.2</v>
      </c>
    </row>
    <row r="152" spans="1:4">
      <c r="A152" s="2" t="s">
        <v>113</v>
      </c>
      <c r="B152" s="2" t="s">
        <v>45</v>
      </c>
      <c r="C152" s="4" t="s">
        <v>723</v>
      </c>
      <c r="D152" s="2">
        <f>VLOOKUP(C152,IP!D$2:E$701,2,FALSE)</f>
        <v>4.0999999999999996</v>
      </c>
    </row>
    <row r="153" spans="1:4">
      <c r="A153" s="2" t="s">
        <v>94</v>
      </c>
      <c r="B153" s="2" t="s">
        <v>61</v>
      </c>
      <c r="C153" s="7" t="s">
        <v>265</v>
      </c>
      <c r="D153" s="2">
        <f>VLOOKUP(C153,IP!D$2:E$701,2,FALSE)</f>
        <v>4</v>
      </c>
    </row>
    <row r="154" spans="1:4">
      <c r="A154" s="2" t="s">
        <v>88</v>
      </c>
      <c r="B154" s="2" t="s">
        <v>111</v>
      </c>
      <c r="C154" s="9" t="s">
        <v>800</v>
      </c>
      <c r="D154" s="2">
        <f>VLOOKUP(A154,'Pts Per'!A$6:I$33,9,FALSE)</f>
        <v>4</v>
      </c>
    </row>
    <row r="155" spans="1:4">
      <c r="A155" s="2" t="s">
        <v>101</v>
      </c>
      <c r="B155" s="2" t="s">
        <v>61</v>
      </c>
      <c r="C155" s="4" t="s">
        <v>440</v>
      </c>
      <c r="D155" s="2">
        <f>VLOOKUP(C155,IP!D$2:E$701,2,FALSE)</f>
        <v>4</v>
      </c>
    </row>
    <row r="156" spans="1:4">
      <c r="A156" s="2" t="s">
        <v>115</v>
      </c>
      <c r="B156" s="2" t="s">
        <v>61</v>
      </c>
      <c r="C156" s="4" t="s">
        <v>789</v>
      </c>
      <c r="D156" s="2">
        <f>VLOOKUP(C156,IP!D$2:E$701,2,FALSE)</f>
        <v>4</v>
      </c>
    </row>
    <row r="157" spans="1:4">
      <c r="A157" s="2" t="s">
        <v>112</v>
      </c>
      <c r="B157" s="2" t="s">
        <v>61</v>
      </c>
      <c r="C157" s="4" t="s">
        <v>713</v>
      </c>
      <c r="D157" s="2">
        <f>VLOOKUP(C157,IP!D$2:E$701,2,FALSE)</f>
        <v>4</v>
      </c>
    </row>
    <row r="158" spans="1:4">
      <c r="A158" s="2" t="s">
        <v>109</v>
      </c>
      <c r="B158" s="2" t="s">
        <v>61</v>
      </c>
      <c r="C158" s="9" t="s">
        <v>639</v>
      </c>
      <c r="D158" s="2">
        <f>VLOOKUP(C158,IP!D$2:E$701,2,FALSE)</f>
        <v>4</v>
      </c>
    </row>
    <row r="159" spans="1:4">
      <c r="A159" s="2" t="s">
        <v>92</v>
      </c>
      <c r="B159" s="2" t="s">
        <v>61</v>
      </c>
      <c r="C159" s="10" t="s">
        <v>215</v>
      </c>
      <c r="D159" s="2">
        <f>VLOOKUP(C159,IP!D$2:E$701,2,FALSE)</f>
        <v>4</v>
      </c>
    </row>
    <row r="160" spans="1:4">
      <c r="A160" s="2" t="s">
        <v>115</v>
      </c>
      <c r="B160" s="2" t="s">
        <v>111</v>
      </c>
      <c r="C160" s="4" t="s">
        <v>828</v>
      </c>
      <c r="D160" s="2">
        <f>VLOOKUP(A160,'Pts Per'!A$6:I$33,9,FALSE)</f>
        <v>4</v>
      </c>
    </row>
    <row r="161" spans="1:4">
      <c r="A161" s="2" t="s">
        <v>109</v>
      </c>
      <c r="B161" s="2" t="s">
        <v>111</v>
      </c>
      <c r="C161" s="9" t="s">
        <v>822</v>
      </c>
      <c r="D161" s="2">
        <f>VLOOKUP(A161,'Pts Per'!A$6:I$33,9,FALSE)</f>
        <v>4</v>
      </c>
    </row>
    <row r="162" spans="1:4">
      <c r="A162" s="2" t="s">
        <v>103</v>
      </c>
      <c r="B162" s="2" t="s">
        <v>48</v>
      </c>
      <c r="C162" s="4" t="s">
        <v>476</v>
      </c>
      <c r="D162" s="2">
        <f>VLOOKUP(C162,IP!D$2:E$701,2,FALSE)</f>
        <v>3.9000000000000004</v>
      </c>
    </row>
    <row r="163" spans="1:4">
      <c r="A163" s="2" t="s">
        <v>109</v>
      </c>
      <c r="B163" s="2" t="s">
        <v>48</v>
      </c>
      <c r="C163" s="9" t="s">
        <v>626</v>
      </c>
      <c r="D163" s="2">
        <f>VLOOKUP(C163,IP!D$2:E$701,2,FALSE)</f>
        <v>3.7</v>
      </c>
    </row>
    <row r="164" spans="1:4">
      <c r="A164" s="2" t="s">
        <v>101</v>
      </c>
      <c r="B164" s="2" t="s">
        <v>41</v>
      </c>
      <c r="C164" s="4" t="s">
        <v>420</v>
      </c>
      <c r="D164" s="2">
        <f>VLOOKUP(C164,IP!D$2:E$701,2,FALSE)</f>
        <v>3.7</v>
      </c>
    </row>
    <row r="165" spans="1:4">
      <c r="A165" s="2" t="s">
        <v>90</v>
      </c>
      <c r="B165" s="2" t="s">
        <v>38</v>
      </c>
      <c r="C165" s="4" t="s">
        <v>142</v>
      </c>
      <c r="D165" s="2">
        <f>VLOOKUP(C165,IP!D$2:E$701,2,FALSE)</f>
        <v>3.62</v>
      </c>
    </row>
    <row r="166" spans="1:4">
      <c r="A166" s="2" t="s">
        <v>93</v>
      </c>
      <c r="B166" s="2" t="s">
        <v>47</v>
      </c>
      <c r="C166" s="3" t="s">
        <v>226</v>
      </c>
      <c r="D166" s="2">
        <f>VLOOKUP(C166,IP!D$2:E$701,2,FALSE)</f>
        <v>3.4000000000000004</v>
      </c>
    </row>
    <row r="167" spans="1:4">
      <c r="A167" s="2" t="s">
        <v>115</v>
      </c>
      <c r="B167" s="2" t="s">
        <v>40</v>
      </c>
      <c r="C167" s="4" t="s">
        <v>768</v>
      </c>
      <c r="D167" s="2">
        <f>VLOOKUP(C167,IP!D$2:E$701,2,FALSE)</f>
        <v>3.3000000000000003</v>
      </c>
    </row>
    <row r="168" spans="1:4">
      <c r="A168" s="2" t="s">
        <v>114</v>
      </c>
      <c r="B168" s="2" t="s">
        <v>41</v>
      </c>
      <c r="C168" s="11" t="s">
        <v>744</v>
      </c>
      <c r="D168" s="2">
        <f>VLOOKUP(C168,IP!D$2:E$701,2,FALSE)</f>
        <v>3.1000000000000005</v>
      </c>
    </row>
    <row r="169" spans="1:4">
      <c r="A169" s="2" t="s">
        <v>110</v>
      </c>
      <c r="B169" s="2" t="s">
        <v>48</v>
      </c>
      <c r="C169" s="4" t="s">
        <v>651</v>
      </c>
      <c r="D169" s="2">
        <f>VLOOKUP(C169,IP!D$2:E$701,2,FALSE)</f>
        <v>3.1</v>
      </c>
    </row>
    <row r="170" spans="1:4">
      <c r="A170" s="2" t="s">
        <v>90</v>
      </c>
      <c r="B170" s="2" t="s">
        <v>61</v>
      </c>
      <c r="C170" s="4" t="s">
        <v>165</v>
      </c>
      <c r="D170" s="2">
        <f>VLOOKUP(C170,IP!D$2:E$701,2,FALSE)</f>
        <v>3</v>
      </c>
    </row>
    <row r="171" spans="1:4">
      <c r="A171" s="2" t="s">
        <v>110</v>
      </c>
      <c r="B171" s="2" t="s">
        <v>111</v>
      </c>
      <c r="C171" s="4" t="s">
        <v>823</v>
      </c>
      <c r="D171" s="2">
        <f>VLOOKUP(A171,'Pts Per'!A$6:I$33,9,FALSE)</f>
        <v>3</v>
      </c>
    </row>
    <row r="172" spans="1:4">
      <c r="A172" s="2" t="s">
        <v>102</v>
      </c>
      <c r="B172" s="2" t="s">
        <v>61</v>
      </c>
      <c r="C172" s="4" t="s">
        <v>464</v>
      </c>
      <c r="D172" s="2">
        <f>VLOOKUP(C172,IP!D$2:E$701,2,FALSE)</f>
        <v>3</v>
      </c>
    </row>
    <row r="173" spans="1:4">
      <c r="A173" s="2" t="s">
        <v>111</v>
      </c>
      <c r="B173" s="2" t="s">
        <v>61</v>
      </c>
      <c r="C173" s="4" t="s">
        <v>689</v>
      </c>
      <c r="D173" s="2">
        <f>VLOOKUP(C173,IP!D$2:E$701,2,FALSE)</f>
        <v>3</v>
      </c>
    </row>
    <row r="174" spans="1:4">
      <c r="A174" s="2" t="s">
        <v>91</v>
      </c>
      <c r="B174" s="2" t="s">
        <v>61</v>
      </c>
      <c r="C174" s="4" t="s">
        <v>190</v>
      </c>
      <c r="D174" s="2">
        <f>VLOOKUP(C174,IP!D$2:E$701,2,FALSE)</f>
        <v>3</v>
      </c>
    </row>
    <row r="175" spans="1:4">
      <c r="A175" s="2" t="s">
        <v>110</v>
      </c>
      <c r="B175" s="2" t="s">
        <v>61</v>
      </c>
      <c r="C175" s="4" t="s">
        <v>664</v>
      </c>
      <c r="D175" s="2">
        <f>VLOOKUP(C175,IP!D$2:E$701,2,FALSE)</f>
        <v>3</v>
      </c>
    </row>
    <row r="176" spans="1:4">
      <c r="A176" s="2" t="s">
        <v>112</v>
      </c>
      <c r="B176" s="2" t="s">
        <v>111</v>
      </c>
      <c r="C176" s="4" t="s">
        <v>825</v>
      </c>
      <c r="D176" s="2">
        <f>VLOOKUP(A176,'Pts Per'!A$6:I$33,9,FALSE)</f>
        <v>3</v>
      </c>
    </row>
    <row r="177" spans="1:4">
      <c r="A177" s="2" t="s">
        <v>101</v>
      </c>
      <c r="B177" s="2" t="s">
        <v>40</v>
      </c>
      <c r="C177" s="4" t="s">
        <v>419</v>
      </c>
      <c r="D177" s="2">
        <f>VLOOKUP(C177,IP!D$2:E$701,2,FALSE)</f>
        <v>2.8000000000000003</v>
      </c>
    </row>
    <row r="178" spans="1:4">
      <c r="A178" s="2" t="s">
        <v>90</v>
      </c>
      <c r="B178" s="2" t="s">
        <v>41</v>
      </c>
      <c r="C178" s="4" t="s">
        <v>145</v>
      </c>
      <c r="D178" s="2">
        <f>VLOOKUP(C178,IP!D$2:E$701,2,FALSE)</f>
        <v>2.8000000000000003</v>
      </c>
    </row>
    <row r="179" spans="1:4">
      <c r="A179" s="2" t="s">
        <v>104</v>
      </c>
      <c r="B179" s="2" t="s">
        <v>45</v>
      </c>
      <c r="C179" s="9" t="s">
        <v>498</v>
      </c>
      <c r="D179" s="2">
        <f>VLOOKUP(C179,IP!D$2:E$701,2,FALSE)</f>
        <v>2.7</v>
      </c>
    </row>
    <row r="180" spans="1:4">
      <c r="A180" s="2" t="s">
        <v>102</v>
      </c>
      <c r="B180" s="2" t="s">
        <v>42</v>
      </c>
      <c r="C180" s="4" t="s">
        <v>446</v>
      </c>
      <c r="D180" s="2">
        <f>VLOOKUP(C180,IP!D$2:E$701,2,FALSE)</f>
        <v>2.6</v>
      </c>
    </row>
    <row r="181" spans="1:4">
      <c r="A181" s="2" t="s">
        <v>90</v>
      </c>
      <c r="B181" s="2" t="s">
        <v>48</v>
      </c>
      <c r="C181" s="4" t="s">
        <v>152</v>
      </c>
      <c r="D181" s="2">
        <f>VLOOKUP(C181,IP!D$2:E$701,2,FALSE)</f>
        <v>2.5</v>
      </c>
    </row>
    <row r="182" spans="1:4">
      <c r="A182" s="2" t="s">
        <v>107</v>
      </c>
      <c r="B182" s="2" t="s">
        <v>38</v>
      </c>
      <c r="C182" s="5" t="s">
        <v>566</v>
      </c>
      <c r="D182" s="2">
        <f>VLOOKUP(C182,IP!D$2:E$701,2,FALSE)</f>
        <v>2.2999999999999998</v>
      </c>
    </row>
    <row r="183" spans="1:4">
      <c r="A183" s="2" t="s">
        <v>88</v>
      </c>
      <c r="B183" s="2" t="s">
        <v>48</v>
      </c>
      <c r="C183" s="9" t="s">
        <v>73</v>
      </c>
      <c r="D183" s="2">
        <f>VLOOKUP(C183,IP!D$2:E$701,2,FALSE)</f>
        <v>2.2000000000000002</v>
      </c>
    </row>
    <row r="184" spans="1:4">
      <c r="A184" s="2" t="s">
        <v>96</v>
      </c>
      <c r="B184" s="2" t="s">
        <v>47</v>
      </c>
      <c r="C184" s="4" t="s">
        <v>301</v>
      </c>
      <c r="D184" s="2">
        <f>VLOOKUP(C184,IP!D$2:E$701,2,FALSE)</f>
        <v>2.2000000000000002</v>
      </c>
    </row>
    <row r="185" spans="1:4">
      <c r="A185" s="2" t="s">
        <v>101</v>
      </c>
      <c r="B185" s="2" t="s">
        <v>48</v>
      </c>
      <c r="C185" s="4" t="s">
        <v>427</v>
      </c>
      <c r="D185" s="2">
        <f>VLOOKUP(C185,IP!D$2:E$701,2,FALSE)</f>
        <v>2.2000000000000002</v>
      </c>
    </row>
    <row r="186" spans="1:4">
      <c r="A186" s="2" t="s">
        <v>106</v>
      </c>
      <c r="B186" s="2" t="s">
        <v>48</v>
      </c>
      <c r="C186" s="4" t="s">
        <v>551</v>
      </c>
      <c r="D186" s="2">
        <f>VLOOKUP(C186,IP!D$2:E$701,2,FALSE)</f>
        <v>2.1</v>
      </c>
    </row>
    <row r="187" spans="1:4">
      <c r="A187" s="2" t="s">
        <v>112</v>
      </c>
      <c r="B187" s="2" t="s">
        <v>48</v>
      </c>
      <c r="C187" s="4" t="s">
        <v>700</v>
      </c>
      <c r="D187" s="2">
        <f>VLOOKUP(C187,IP!D$2:E$701,2,FALSE)</f>
        <v>2.1</v>
      </c>
    </row>
    <row r="188" spans="1:4">
      <c r="A188" s="2" t="s">
        <v>105</v>
      </c>
      <c r="B188" s="2" t="s">
        <v>61</v>
      </c>
      <c r="C188" s="6" t="s">
        <v>539</v>
      </c>
      <c r="D188" s="2">
        <f>VLOOKUP(C188,IP!D$2:E$701,2,FALSE)</f>
        <v>2</v>
      </c>
    </row>
    <row r="189" spans="1:4">
      <c r="A189" s="2" t="s">
        <v>99</v>
      </c>
      <c r="B189" s="2" t="s">
        <v>61</v>
      </c>
      <c r="C189" s="4" t="s">
        <v>390</v>
      </c>
      <c r="D189" s="2">
        <f>VLOOKUP(C189,IP!D$2:E$701,2,FALSE)</f>
        <v>2</v>
      </c>
    </row>
    <row r="190" spans="1:4">
      <c r="A190" s="2" t="s">
        <v>96</v>
      </c>
      <c r="B190" s="2" t="s">
        <v>45</v>
      </c>
      <c r="C190" s="4" t="s">
        <v>299</v>
      </c>
      <c r="D190" s="2">
        <f>VLOOKUP(C190,IP!D$2:E$701,2,FALSE)</f>
        <v>1.9000000000000001</v>
      </c>
    </row>
    <row r="191" spans="1:4">
      <c r="A191" s="2" t="s">
        <v>90</v>
      </c>
      <c r="B191" s="2" t="s">
        <v>45</v>
      </c>
      <c r="C191" s="4" t="s">
        <v>149</v>
      </c>
      <c r="D191" s="2">
        <f>VLOOKUP(C191,IP!D$2:E$701,2,FALSE)</f>
        <v>1.9000000000000001</v>
      </c>
    </row>
    <row r="192" spans="1:4">
      <c r="A192" s="2" t="s">
        <v>91</v>
      </c>
      <c r="B192" s="2" t="s">
        <v>41</v>
      </c>
      <c r="C192" s="38" t="s">
        <v>170</v>
      </c>
      <c r="D192" s="2">
        <f>VLOOKUP(C192,IP!D$2:E$701,2,FALSE)</f>
        <v>1.8</v>
      </c>
    </row>
    <row r="193" spans="1:4">
      <c r="A193" s="2" t="s">
        <v>105</v>
      </c>
      <c r="B193" s="2" t="s">
        <v>48</v>
      </c>
      <c r="C193" s="6" t="s">
        <v>526</v>
      </c>
      <c r="D193" s="2">
        <f>VLOOKUP(C193,IP!D$2:E$701,2,FALSE)</f>
        <v>1.6</v>
      </c>
    </row>
    <row r="194" spans="1:4">
      <c r="A194" s="2" t="s">
        <v>96</v>
      </c>
      <c r="B194" s="2" t="s">
        <v>48</v>
      </c>
      <c r="C194" s="4" t="s">
        <v>302</v>
      </c>
      <c r="D194" s="2">
        <f>VLOOKUP(C194,IP!D$2:E$701,2,FALSE)</f>
        <v>1.6</v>
      </c>
    </row>
    <row r="195" spans="1:4">
      <c r="A195" s="2" t="s">
        <v>115</v>
      </c>
      <c r="B195" s="2" t="s">
        <v>38</v>
      </c>
      <c r="C195" s="4" t="s">
        <v>766</v>
      </c>
      <c r="D195" s="2">
        <f>VLOOKUP(C195,IP!D$2:E$701,2,FALSE)</f>
        <v>1.42</v>
      </c>
    </row>
    <row r="196" spans="1:4">
      <c r="A196" s="2" t="s">
        <v>114</v>
      </c>
      <c r="B196" s="2" t="s">
        <v>44</v>
      </c>
      <c r="C196" s="11" t="s">
        <v>747</v>
      </c>
      <c r="D196" s="2">
        <f>VLOOKUP(C196,IP!D$2:E$701,2,FALSE)</f>
        <v>1.4</v>
      </c>
    </row>
    <row r="197" spans="1:4">
      <c r="A197" s="2" t="s">
        <v>112</v>
      </c>
      <c r="B197" s="2" t="s">
        <v>41</v>
      </c>
      <c r="C197" s="4" t="s">
        <v>694</v>
      </c>
      <c r="D197" s="2">
        <f>VLOOKUP(C197,IP!D$2:E$701,2,FALSE)</f>
        <v>1.3</v>
      </c>
    </row>
    <row r="198" spans="1:4">
      <c r="A198" s="2" t="s">
        <v>92</v>
      </c>
      <c r="B198" s="2" t="s">
        <v>41</v>
      </c>
      <c r="C198" s="10" t="s">
        <v>195</v>
      </c>
      <c r="D198" s="2">
        <f>VLOOKUP(C198,IP!D$2:E$701,2,FALSE)</f>
        <v>1.3</v>
      </c>
    </row>
    <row r="199" spans="1:4">
      <c r="A199" s="2" t="s">
        <v>88</v>
      </c>
      <c r="B199" s="2" t="s">
        <v>38</v>
      </c>
      <c r="C199" s="47" t="s">
        <v>63</v>
      </c>
      <c r="D199" s="2">
        <f>VLOOKUP(C199,IP!D$2:E$701,2,FALSE)</f>
        <v>1.28</v>
      </c>
    </row>
    <row r="200" spans="1:4">
      <c r="A200" s="2" t="s">
        <v>108</v>
      </c>
      <c r="B200" s="2" t="s">
        <v>61</v>
      </c>
      <c r="C200" s="11" t="s">
        <v>614</v>
      </c>
      <c r="D200" s="2">
        <f>VLOOKUP(C200,IP!D$2:E$701,2,FALSE)</f>
        <v>1</v>
      </c>
    </row>
    <row r="201" spans="1:4">
      <c r="A201" s="2" t="s">
        <v>98</v>
      </c>
      <c r="B201" s="2" t="s">
        <v>111</v>
      </c>
      <c r="C201" s="8" t="s">
        <v>811</v>
      </c>
      <c r="D201" s="2">
        <f>VLOOKUP(A201,'Pts Per'!A$6:I$33,9,FALSE)</f>
        <v>1</v>
      </c>
    </row>
    <row r="202" spans="1:4">
      <c r="A202" s="2" t="s">
        <v>108</v>
      </c>
      <c r="B202" s="2" t="s">
        <v>42</v>
      </c>
      <c r="C202" s="11" t="s">
        <v>595</v>
      </c>
      <c r="D202" s="2">
        <f>VLOOKUP(C202,IP!D$2:E$701,2,FALSE)</f>
        <v>0.90000000000000013</v>
      </c>
    </row>
    <row r="203" spans="1:4">
      <c r="A203" s="2" t="s">
        <v>113</v>
      </c>
      <c r="B203" s="2" t="s">
        <v>41</v>
      </c>
      <c r="C203" s="38" t="s">
        <v>719</v>
      </c>
      <c r="D203" s="2">
        <f>VLOOKUP(C203,IP!D$2:E$701,2,FALSE)</f>
        <v>0.70000000000000007</v>
      </c>
    </row>
    <row r="204" spans="1:4">
      <c r="A204" s="2" t="s">
        <v>115</v>
      </c>
      <c r="B204" s="2" t="s">
        <v>41</v>
      </c>
      <c r="C204" s="4" t="s">
        <v>769</v>
      </c>
      <c r="D204" s="2">
        <f>VLOOKUP(C204,IP!D$2:E$701,2,FALSE)</f>
        <v>0.60000000000000009</v>
      </c>
    </row>
    <row r="205" spans="1:4">
      <c r="A205" s="2" t="s">
        <v>94</v>
      </c>
      <c r="B205" s="2" t="s">
        <v>41</v>
      </c>
      <c r="C205" s="7" t="s">
        <v>245</v>
      </c>
      <c r="D205" s="2">
        <f>VLOOKUP(C205,IP!D$2:E$701,2,FALSE)</f>
        <v>0.6</v>
      </c>
    </row>
    <row r="206" spans="1:4">
      <c r="A206" s="2" t="s">
        <v>88</v>
      </c>
      <c r="B206" s="2" t="s">
        <v>41</v>
      </c>
      <c r="C206" s="9" t="s">
        <v>66</v>
      </c>
      <c r="D206" s="2">
        <f>VLOOKUP(C206,IP!D$2:E$701,2,FALSE)</f>
        <v>0.5</v>
      </c>
    </row>
    <row r="207" spans="1:4">
      <c r="A207" s="2" t="s">
        <v>103</v>
      </c>
      <c r="B207" s="2" t="s">
        <v>42</v>
      </c>
      <c r="C207" s="44" t="s">
        <v>470</v>
      </c>
      <c r="D207" s="2">
        <f>VLOOKUP(C207,IP!D$2:E$701,2,FALSE)</f>
        <v>0.30000000000000004</v>
      </c>
    </row>
    <row r="208" spans="1:4">
      <c r="A208" s="2" t="s">
        <v>88</v>
      </c>
      <c r="B208" s="2" t="s">
        <v>44</v>
      </c>
      <c r="C208" s="9" t="s">
        <v>69</v>
      </c>
      <c r="D208" s="2">
        <f>VLOOKUP(C208,IP!D$2:E$701,2,FALSE)</f>
        <v>0</v>
      </c>
    </row>
    <row r="209" spans="1:4">
      <c r="A209" s="2" t="s">
        <v>108</v>
      </c>
      <c r="B209" s="2" t="s">
        <v>44</v>
      </c>
      <c r="C209" s="11" t="s">
        <v>597</v>
      </c>
      <c r="D209" s="2">
        <f>VLOOKUP(C209,IP!D$2:E$701,2,FALSE)</f>
        <v>0</v>
      </c>
    </row>
    <row r="210" spans="1:4">
      <c r="A210" s="2" t="s">
        <v>92</v>
      </c>
      <c r="B210" s="2" t="s">
        <v>44</v>
      </c>
      <c r="C210" s="10" t="s">
        <v>198</v>
      </c>
      <c r="D210" s="2">
        <f>VLOOKUP(C210,IP!D$2:E$701,2,FALSE)</f>
        <v>0</v>
      </c>
    </row>
    <row r="211" spans="1:4">
      <c r="A211" s="2" t="s">
        <v>109</v>
      </c>
      <c r="B211" s="2" t="s">
        <v>45</v>
      </c>
      <c r="C211" s="9" t="s">
        <v>623</v>
      </c>
      <c r="D211" s="2">
        <f>VLOOKUP(C211,IP!D$2:E$701,2,FALSE)</f>
        <v>0</v>
      </c>
    </row>
    <row r="212" spans="1:4">
      <c r="A212" s="2" t="s">
        <v>111</v>
      </c>
      <c r="B212" s="2" t="s">
        <v>42</v>
      </c>
      <c r="C212" s="44" t="s">
        <v>670</v>
      </c>
      <c r="D212" s="2">
        <f>VLOOKUP(C212,IP!D$2:E$701,2,FALSE)</f>
        <v>0</v>
      </c>
    </row>
    <row r="213" spans="1:4">
      <c r="A213" s="2" t="s">
        <v>112</v>
      </c>
      <c r="B213" s="2" t="s">
        <v>45</v>
      </c>
      <c r="C213" s="4" t="s">
        <v>698</v>
      </c>
      <c r="D213" s="2">
        <f>VLOOKUP(C213,IP!D$2:E$701,2,FALSE)</f>
        <v>0</v>
      </c>
    </row>
    <row r="214" spans="1:4">
      <c r="A214" s="2" t="s">
        <v>106</v>
      </c>
      <c r="B214" s="2" t="s">
        <v>45</v>
      </c>
      <c r="C214" s="4" t="s">
        <v>548</v>
      </c>
      <c r="D214" s="2">
        <f>VLOOKUP(C214,IP!D$2:E$701,2,FALSE)</f>
        <v>0</v>
      </c>
    </row>
    <row r="215" spans="1:4">
      <c r="A215" s="2" t="s">
        <v>93</v>
      </c>
      <c r="B215" s="2" t="s">
        <v>48</v>
      </c>
      <c r="C215" s="3" t="s">
        <v>227</v>
      </c>
      <c r="D215" s="2">
        <f>VLOOKUP(C215,IP!D$2:E$701,2,FALSE)</f>
        <v>0</v>
      </c>
    </row>
    <row r="216" spans="1:4">
      <c r="A216" s="2" t="s">
        <v>108</v>
      </c>
      <c r="B216" s="2" t="s">
        <v>48</v>
      </c>
      <c r="C216" s="11" t="s">
        <v>601</v>
      </c>
      <c r="D216" s="2">
        <f>VLOOKUP(C216,IP!D$2:E$701,2,FALSE)</f>
        <v>0</v>
      </c>
    </row>
    <row r="217" spans="1:4">
      <c r="A217" s="2" t="s">
        <v>111</v>
      </c>
      <c r="B217" s="2" t="s">
        <v>48</v>
      </c>
      <c r="C217" s="4" t="s">
        <v>676</v>
      </c>
      <c r="D217" s="2">
        <f>VLOOKUP(C217,IP!D$2:E$701,2,FALSE)</f>
        <v>0</v>
      </c>
    </row>
    <row r="218" spans="1:4">
      <c r="A218" s="2" t="s">
        <v>107</v>
      </c>
      <c r="B218" s="2" t="s">
        <v>43</v>
      </c>
      <c r="C218" s="5" t="s">
        <v>571</v>
      </c>
      <c r="D218" s="2">
        <f>VLOOKUP(C218,IP!D$2:E$701,2,FALSE)</f>
        <v>0</v>
      </c>
    </row>
    <row r="219" spans="1:4">
      <c r="A219" s="2" t="s">
        <v>97</v>
      </c>
      <c r="B219" s="2" t="s">
        <v>44</v>
      </c>
      <c r="C219" s="4" t="s">
        <v>323</v>
      </c>
      <c r="D219" s="2">
        <f>VLOOKUP(C219,IP!D$2:E$701,2,FALSE)</f>
        <v>0</v>
      </c>
    </row>
    <row r="220" spans="1:4">
      <c r="A220" s="2" t="s">
        <v>99</v>
      </c>
      <c r="B220" s="2" t="s">
        <v>48</v>
      </c>
      <c r="C220" s="4" t="s">
        <v>377</v>
      </c>
      <c r="D220" s="2">
        <f>VLOOKUP(C220,IP!D$2:E$701,2,FALSE)</f>
        <v>0</v>
      </c>
    </row>
    <row r="221" spans="1:4">
      <c r="A221" s="2" t="s">
        <v>93</v>
      </c>
      <c r="B221" s="2" t="s">
        <v>41</v>
      </c>
      <c r="C221" s="3" t="s">
        <v>220</v>
      </c>
      <c r="D221" s="2">
        <f>VLOOKUP(C221,IP!D$2:E$701,2,FALSE)</f>
        <v>0</v>
      </c>
    </row>
    <row r="222" spans="1:4">
      <c r="A222" s="2" t="s">
        <v>94</v>
      </c>
      <c r="B222" s="2" t="s">
        <v>46</v>
      </c>
      <c r="C222" s="7" t="s">
        <v>250</v>
      </c>
      <c r="D222" s="2">
        <f>VLOOKUP(C222,IP!D$2:E$701,2,FALSE)</f>
        <v>0</v>
      </c>
    </row>
    <row r="223" spans="1:4">
      <c r="A223" s="2" t="s">
        <v>108</v>
      </c>
      <c r="B223" s="2" t="s">
        <v>41</v>
      </c>
      <c r="C223" s="11" t="s">
        <v>594</v>
      </c>
      <c r="D223" s="2">
        <f>VLOOKUP(C223,IP!D$2:E$701,2,FALSE)</f>
        <v>0</v>
      </c>
    </row>
    <row r="224" spans="1:4">
      <c r="A224" s="2" t="s">
        <v>89</v>
      </c>
      <c r="B224" s="2" t="s">
        <v>45</v>
      </c>
      <c r="C224" s="12" t="s">
        <v>124</v>
      </c>
      <c r="D224" s="2">
        <f>VLOOKUP(C224,IP!D$2:E$701,2,FALSE)</f>
        <v>0</v>
      </c>
    </row>
    <row r="225" spans="1:4">
      <c r="A225" s="2" t="s">
        <v>108</v>
      </c>
      <c r="B225" s="2" t="s">
        <v>111</v>
      </c>
      <c r="C225" s="11" t="s">
        <v>821</v>
      </c>
      <c r="D225" s="2">
        <f>VLOOKUP(A225,'Pts Per'!A$6:I$33,9,FALSE)</f>
        <v>0</v>
      </c>
    </row>
    <row r="226" spans="1:4">
      <c r="A226" s="2" t="s">
        <v>107</v>
      </c>
      <c r="B226" s="2" t="s">
        <v>48</v>
      </c>
      <c r="C226" s="5" t="s">
        <v>576</v>
      </c>
      <c r="D226" s="2">
        <f>VLOOKUP(C226,IP!D$2:E$701,2,FALSE)</f>
        <v>0</v>
      </c>
    </row>
    <row r="227" spans="1:4">
      <c r="A227" s="2" t="s">
        <v>113</v>
      </c>
      <c r="B227" s="2" t="s">
        <v>111</v>
      </c>
      <c r="C227" s="4" t="s">
        <v>826</v>
      </c>
      <c r="D227" s="2">
        <f>VLOOKUP(A227,'Pts Per'!A$6:I$33,9,FALSE)</f>
        <v>0</v>
      </c>
    </row>
    <row r="228" spans="1:4">
      <c r="A228" s="2" t="s">
        <v>97</v>
      </c>
      <c r="B228" s="2" t="s">
        <v>48</v>
      </c>
      <c r="C228" s="4" t="s">
        <v>327</v>
      </c>
      <c r="D228" s="2">
        <f>VLOOKUP(C228,IP!D$2:E$701,2,FALSE)</f>
        <v>0</v>
      </c>
    </row>
    <row r="229" spans="1:4">
      <c r="A229" s="2" t="s">
        <v>107</v>
      </c>
      <c r="B229" s="2" t="s">
        <v>40</v>
      </c>
      <c r="C229" s="39" t="s">
        <v>568</v>
      </c>
      <c r="D229" s="2">
        <f>VLOOKUP(C229,IP!D$2:E$701,2,FALSE)</f>
        <v>0</v>
      </c>
    </row>
    <row r="230" spans="1:4">
      <c r="A230" s="2" t="s">
        <v>110</v>
      </c>
      <c r="B230" s="2" t="s">
        <v>42</v>
      </c>
      <c r="C230" s="4" t="s">
        <v>645</v>
      </c>
      <c r="D230" s="2">
        <f>VLOOKUP(C230,IP!D$2:E$701,2,FALSE)</f>
        <v>0</v>
      </c>
    </row>
    <row r="231" spans="1:4">
      <c r="A231" s="2" t="s">
        <v>89</v>
      </c>
      <c r="B231" s="2" t="s">
        <v>42</v>
      </c>
      <c r="C231" s="12" t="s">
        <v>121</v>
      </c>
      <c r="D231" s="2">
        <f>VLOOKUP(C231,IP!D$2:E$701,2,FALSE)</f>
        <v>0</v>
      </c>
    </row>
    <row r="232" spans="1:4">
      <c r="A232" s="2" t="s">
        <v>89</v>
      </c>
      <c r="B232" s="2" t="s">
        <v>46</v>
      </c>
      <c r="C232" s="12" t="s">
        <v>125</v>
      </c>
      <c r="D232" s="2">
        <f>VLOOKUP(C232,IP!D$2:E$701,2,FALSE)</f>
        <v>0</v>
      </c>
    </row>
    <row r="233" spans="1:4">
      <c r="A233" s="2" t="s">
        <v>89</v>
      </c>
      <c r="B233" s="2" t="s">
        <v>43</v>
      </c>
      <c r="C233" s="43" t="s">
        <v>122</v>
      </c>
      <c r="D233" s="2">
        <f>VLOOKUP(C233,IP!D$2:E$701,2,FALSE)</f>
        <v>0</v>
      </c>
    </row>
    <row r="234" spans="1:4">
      <c r="A234" s="2" t="s">
        <v>105</v>
      </c>
      <c r="B234" s="2" t="s">
        <v>39</v>
      </c>
      <c r="C234" s="6" t="s">
        <v>517</v>
      </c>
      <c r="D234" s="2">
        <f>VLOOKUP(C234,IP!D$2:E$701,2,FALSE)</f>
        <v>0</v>
      </c>
    </row>
    <row r="235" spans="1:4">
      <c r="A235" s="2" t="s">
        <v>105</v>
      </c>
      <c r="B235" s="2" t="s">
        <v>41</v>
      </c>
      <c r="C235" s="6" t="s">
        <v>519</v>
      </c>
      <c r="D235" s="2">
        <f>VLOOKUP(C235,IP!D$2:E$701,2,FALSE)</f>
        <v>0</v>
      </c>
    </row>
    <row r="236" spans="1:4">
      <c r="A236" s="2" t="s">
        <v>105</v>
      </c>
      <c r="B236" s="2" t="s">
        <v>43</v>
      </c>
      <c r="C236" s="6" t="s">
        <v>521</v>
      </c>
      <c r="D236" s="2">
        <f>VLOOKUP(C236,IP!D$2:E$701,2,FALSE)</f>
        <v>0</v>
      </c>
    </row>
    <row r="237" spans="1:4">
      <c r="A237" s="2" t="s">
        <v>105</v>
      </c>
      <c r="B237" s="2" t="s">
        <v>49</v>
      </c>
      <c r="C237" s="6" t="s">
        <v>527</v>
      </c>
      <c r="D237" s="2">
        <f>VLOOKUP(C237,IP!D$2:E$701,2,FALSE)</f>
        <v>0</v>
      </c>
    </row>
    <row r="238" spans="1:4">
      <c r="A238" s="2" t="s">
        <v>105</v>
      </c>
      <c r="B238" s="2" t="s">
        <v>45</v>
      </c>
      <c r="C238" s="6" t="s">
        <v>523</v>
      </c>
      <c r="D238" s="2">
        <f>VLOOKUP(C238,IP!D$2:E$701,2,FALSE)</f>
        <v>0</v>
      </c>
    </row>
    <row r="239" spans="1:4">
      <c r="A239" s="2" t="s">
        <v>105</v>
      </c>
      <c r="B239" s="2" t="s">
        <v>46</v>
      </c>
      <c r="C239" s="6" t="s">
        <v>524</v>
      </c>
      <c r="D239" s="2">
        <f>VLOOKUP(C239,IP!D$2:E$701,2,FALSE)</f>
        <v>0</v>
      </c>
    </row>
    <row r="240" spans="1:4">
      <c r="A240" s="2" t="s">
        <v>105</v>
      </c>
      <c r="B240" s="2" t="s">
        <v>47</v>
      </c>
      <c r="C240" s="6" t="s">
        <v>525</v>
      </c>
      <c r="D240" s="2">
        <f>VLOOKUP(C240,IP!D$2:E$701,2,FALSE)</f>
        <v>0</v>
      </c>
    </row>
    <row r="241" spans="1:4">
      <c r="A241" s="2" t="s">
        <v>107</v>
      </c>
      <c r="B241" s="2" t="s">
        <v>39</v>
      </c>
      <c r="C241" s="5" t="s">
        <v>567</v>
      </c>
      <c r="D241" s="2">
        <f>VLOOKUP(C241,IP!D$2:E$701,2,FALSE)</f>
        <v>0</v>
      </c>
    </row>
    <row r="242" spans="1:4">
      <c r="A242" s="2" t="s">
        <v>107</v>
      </c>
      <c r="B242" s="2" t="s">
        <v>49</v>
      </c>
      <c r="C242" s="5" t="s">
        <v>577</v>
      </c>
      <c r="D242" s="2">
        <f>VLOOKUP(C242,IP!D$2:E$701,2,FALSE)</f>
        <v>0</v>
      </c>
    </row>
    <row r="243" spans="1:4">
      <c r="A243" s="2" t="s">
        <v>107</v>
      </c>
      <c r="B243" s="2" t="s">
        <v>46</v>
      </c>
      <c r="C243" s="5" t="s">
        <v>574</v>
      </c>
      <c r="D243" s="2">
        <f>VLOOKUP(C243,IP!D$2:E$701,2,FALSE)</f>
        <v>0</v>
      </c>
    </row>
    <row r="244" spans="1:4">
      <c r="A244" s="2" t="s">
        <v>107</v>
      </c>
      <c r="B244" s="2" t="s">
        <v>47</v>
      </c>
      <c r="C244" s="5" t="s">
        <v>575</v>
      </c>
      <c r="D244" s="2">
        <f>VLOOKUP(C244,IP!D$2:E$701,2,FALSE)</f>
        <v>0</v>
      </c>
    </row>
    <row r="245" spans="1:4">
      <c r="A245" s="2" t="s">
        <v>100</v>
      </c>
      <c r="B245" s="2" t="s">
        <v>39</v>
      </c>
      <c r="C245" s="7" t="s">
        <v>393</v>
      </c>
      <c r="D245" s="2">
        <f>VLOOKUP(C245,IP!D$2:E$701,2,FALSE)</f>
        <v>0</v>
      </c>
    </row>
    <row r="246" spans="1:4">
      <c r="A246" s="2" t="s">
        <v>100</v>
      </c>
      <c r="B246" s="2" t="s">
        <v>42</v>
      </c>
      <c r="C246" s="7" t="s">
        <v>396</v>
      </c>
      <c r="D246" s="2">
        <f>VLOOKUP(C246,IP!D$2:E$701,2,FALSE)</f>
        <v>0</v>
      </c>
    </row>
    <row r="247" spans="1:4">
      <c r="A247" s="2" t="s">
        <v>100</v>
      </c>
      <c r="B247" s="2" t="s">
        <v>43</v>
      </c>
      <c r="C247" s="7" t="s">
        <v>397</v>
      </c>
      <c r="D247" s="2">
        <f>VLOOKUP(C247,IP!D$2:E$701,2,FALSE)</f>
        <v>0</v>
      </c>
    </row>
    <row r="248" spans="1:4">
      <c r="A248" s="2" t="s">
        <v>100</v>
      </c>
      <c r="B248" s="2" t="s">
        <v>49</v>
      </c>
      <c r="C248" s="7" t="s">
        <v>403</v>
      </c>
      <c r="D248" s="2">
        <f>VLOOKUP(C248,IP!D$2:E$701,2,FALSE)</f>
        <v>0</v>
      </c>
    </row>
    <row r="249" spans="1:4">
      <c r="A249" s="2" t="s">
        <v>100</v>
      </c>
      <c r="B249" s="2" t="s">
        <v>46</v>
      </c>
      <c r="C249" s="7" t="s">
        <v>400</v>
      </c>
      <c r="D249" s="2">
        <f>VLOOKUP(C249,IP!D$2:E$701,2,FALSE)</f>
        <v>0</v>
      </c>
    </row>
    <row r="250" spans="1:4">
      <c r="A250" s="2" t="s">
        <v>100</v>
      </c>
      <c r="B250" s="2" t="s">
        <v>47</v>
      </c>
      <c r="C250" s="7" t="s">
        <v>401</v>
      </c>
      <c r="D250" s="2">
        <f>VLOOKUP(C250,IP!D$2:E$701,2,FALSE)</f>
        <v>0</v>
      </c>
    </row>
    <row r="251" spans="1:4">
      <c r="A251" s="2" t="s">
        <v>92</v>
      </c>
      <c r="B251" s="2" t="s">
        <v>39</v>
      </c>
      <c r="C251" s="10" t="s">
        <v>193</v>
      </c>
      <c r="D251" s="2">
        <f>VLOOKUP(C251,IP!D$2:E$701,2,FALSE)</f>
        <v>0</v>
      </c>
    </row>
    <row r="252" spans="1:4">
      <c r="A252" s="2" t="s">
        <v>92</v>
      </c>
      <c r="B252" s="2" t="s">
        <v>42</v>
      </c>
      <c r="C252" s="10" t="s">
        <v>196</v>
      </c>
      <c r="D252" s="2">
        <f>VLOOKUP(C252,IP!D$2:E$701,2,FALSE)</f>
        <v>0</v>
      </c>
    </row>
    <row r="253" spans="1:4">
      <c r="A253" s="2" t="s">
        <v>92</v>
      </c>
      <c r="B253" s="2" t="s">
        <v>48</v>
      </c>
      <c r="C253" s="10" t="s">
        <v>202</v>
      </c>
      <c r="D253" s="2">
        <f>VLOOKUP(C253,IP!D$2:E$701,2,FALSE)</f>
        <v>0</v>
      </c>
    </row>
    <row r="254" spans="1:4">
      <c r="A254" s="2" t="s">
        <v>92</v>
      </c>
      <c r="B254" s="2" t="s">
        <v>49</v>
      </c>
      <c r="C254" s="10" t="s">
        <v>203</v>
      </c>
      <c r="D254" s="2">
        <f>VLOOKUP(C254,IP!D$2:E$701,2,FALSE)</f>
        <v>0</v>
      </c>
    </row>
    <row r="255" spans="1:4">
      <c r="A255" s="2" t="s">
        <v>92</v>
      </c>
      <c r="B255" s="2" t="s">
        <v>45</v>
      </c>
      <c r="C255" s="10" t="s">
        <v>199</v>
      </c>
      <c r="D255" s="2">
        <f>VLOOKUP(C255,IP!D$2:E$701,2,FALSE)</f>
        <v>0</v>
      </c>
    </row>
    <row r="256" spans="1:4">
      <c r="A256" s="2" t="s">
        <v>92</v>
      </c>
      <c r="B256" s="2" t="s">
        <v>46</v>
      </c>
      <c r="C256" s="10" t="s">
        <v>200</v>
      </c>
      <c r="D256" s="2">
        <f>VLOOKUP(C256,IP!D$2:E$701,2,FALSE)</f>
        <v>0</v>
      </c>
    </row>
    <row r="257" spans="1:4">
      <c r="A257" s="2" t="s">
        <v>92</v>
      </c>
      <c r="B257" s="2" t="s">
        <v>47</v>
      </c>
      <c r="C257" s="10" t="s">
        <v>201</v>
      </c>
      <c r="D257" s="2">
        <f>VLOOKUP(C257,IP!D$2:E$701,2,FALSE)</f>
        <v>0</v>
      </c>
    </row>
    <row r="258" spans="1:4">
      <c r="A258" s="2" t="s">
        <v>94</v>
      </c>
      <c r="B258" s="2" t="s">
        <v>39</v>
      </c>
      <c r="C258" s="7" t="s">
        <v>243</v>
      </c>
      <c r="D258" s="2">
        <f>VLOOKUP(C258,IP!D$2:E$701,2,FALSE)</f>
        <v>0</v>
      </c>
    </row>
    <row r="259" spans="1:4">
      <c r="A259" s="2" t="s">
        <v>94</v>
      </c>
      <c r="B259" s="2" t="s">
        <v>42</v>
      </c>
      <c r="C259" s="7" t="s">
        <v>246</v>
      </c>
      <c r="D259" s="2">
        <f>VLOOKUP(C259,IP!D$2:E$701,2,FALSE)</f>
        <v>0</v>
      </c>
    </row>
    <row r="260" spans="1:4">
      <c r="A260" s="2" t="s">
        <v>94</v>
      </c>
      <c r="B260" s="2" t="s">
        <v>43</v>
      </c>
      <c r="C260" s="7" t="s">
        <v>247</v>
      </c>
      <c r="D260" s="2">
        <f>VLOOKUP(C260,IP!D$2:E$701,2,FALSE)</f>
        <v>0</v>
      </c>
    </row>
    <row r="261" spans="1:4">
      <c r="A261" s="2" t="s">
        <v>94</v>
      </c>
      <c r="B261" s="2" t="s">
        <v>49</v>
      </c>
      <c r="C261" s="7" t="s">
        <v>253</v>
      </c>
      <c r="D261" s="2">
        <f>VLOOKUP(C261,IP!D$2:E$701,2,FALSE)</f>
        <v>0</v>
      </c>
    </row>
    <row r="262" spans="1:4">
      <c r="A262" s="2" t="s">
        <v>94</v>
      </c>
      <c r="B262" s="2" t="s">
        <v>47</v>
      </c>
      <c r="C262" s="7" t="s">
        <v>251</v>
      </c>
      <c r="D262" s="2">
        <f>VLOOKUP(C262,IP!D$2:E$701,2,FALSE)</f>
        <v>0</v>
      </c>
    </row>
    <row r="263" spans="1:4">
      <c r="A263" s="2" t="s">
        <v>113</v>
      </c>
      <c r="B263" s="2" t="s">
        <v>39</v>
      </c>
      <c r="C263" s="4" t="s">
        <v>717</v>
      </c>
      <c r="D263" s="2">
        <f>VLOOKUP(C263,IP!D$2:E$701,2,FALSE)</f>
        <v>0</v>
      </c>
    </row>
    <row r="264" spans="1:4">
      <c r="A264" s="2" t="s">
        <v>113</v>
      </c>
      <c r="B264" s="2" t="s">
        <v>43</v>
      </c>
      <c r="C264" s="4" t="s">
        <v>721</v>
      </c>
      <c r="D264" s="2">
        <f>VLOOKUP(C264,IP!D$2:E$701,2,FALSE)</f>
        <v>0</v>
      </c>
    </row>
    <row r="265" spans="1:4">
      <c r="A265" s="2" t="s">
        <v>113</v>
      </c>
      <c r="B265" s="2" t="s">
        <v>49</v>
      </c>
      <c r="C265" s="4" t="s">
        <v>727</v>
      </c>
      <c r="D265" s="2">
        <f>VLOOKUP(C265,IP!D$2:E$701,2,FALSE)</f>
        <v>0</v>
      </c>
    </row>
    <row r="266" spans="1:4">
      <c r="A266" s="2" t="s">
        <v>113</v>
      </c>
      <c r="B266" s="2" t="s">
        <v>46</v>
      </c>
      <c r="C266" s="4" t="s">
        <v>724</v>
      </c>
      <c r="D266" s="2">
        <f>VLOOKUP(C266,IP!D$2:E$701,2,FALSE)</f>
        <v>0</v>
      </c>
    </row>
    <row r="267" spans="1:4">
      <c r="A267" s="2" t="s">
        <v>113</v>
      </c>
      <c r="B267" s="2" t="s">
        <v>47</v>
      </c>
      <c r="C267" s="4" t="s">
        <v>725</v>
      </c>
      <c r="D267" s="2">
        <f>VLOOKUP(C267,IP!D$2:E$701,2,FALSE)</f>
        <v>0</v>
      </c>
    </row>
    <row r="268" spans="1:4">
      <c r="A268" s="2" t="s">
        <v>97</v>
      </c>
      <c r="B268" s="2" t="s">
        <v>39</v>
      </c>
      <c r="C268" s="4" t="s">
        <v>318</v>
      </c>
      <c r="D268" s="2">
        <f>VLOOKUP(C268,IP!D$2:E$701,2,FALSE)</f>
        <v>0</v>
      </c>
    </row>
    <row r="269" spans="1:4">
      <c r="A269" s="2" t="s">
        <v>97</v>
      </c>
      <c r="B269" s="2" t="s">
        <v>41</v>
      </c>
      <c r="C269" s="4" t="s">
        <v>320</v>
      </c>
      <c r="D269" s="2">
        <f>VLOOKUP(C269,IP!D$2:E$701,2,FALSE)</f>
        <v>0</v>
      </c>
    </row>
    <row r="270" spans="1:4">
      <c r="A270" s="2" t="s">
        <v>97</v>
      </c>
      <c r="B270" s="2" t="s">
        <v>42</v>
      </c>
      <c r="C270" s="4" t="s">
        <v>321</v>
      </c>
      <c r="D270" s="2">
        <f>VLOOKUP(C270,IP!D$2:E$701,2,FALSE)</f>
        <v>0</v>
      </c>
    </row>
    <row r="271" spans="1:4">
      <c r="A271" s="2" t="s">
        <v>97</v>
      </c>
      <c r="B271" s="2" t="s">
        <v>43</v>
      </c>
      <c r="C271" s="4" t="s">
        <v>322</v>
      </c>
      <c r="D271" s="2">
        <f>VLOOKUP(C271,IP!D$2:E$701,2,FALSE)</f>
        <v>0</v>
      </c>
    </row>
    <row r="272" spans="1:4">
      <c r="A272" s="2" t="s">
        <v>97</v>
      </c>
      <c r="B272" s="2" t="s">
        <v>49</v>
      </c>
      <c r="C272" s="4" t="s">
        <v>328</v>
      </c>
      <c r="D272" s="2">
        <f>VLOOKUP(C272,IP!D$2:E$701,2,FALSE)</f>
        <v>0</v>
      </c>
    </row>
    <row r="273" spans="1:4">
      <c r="A273" s="2" t="s">
        <v>97</v>
      </c>
      <c r="B273" s="2" t="s">
        <v>47</v>
      </c>
      <c r="C273" s="4" t="s">
        <v>326</v>
      </c>
      <c r="D273" s="2">
        <f>VLOOKUP(C273,IP!D$2:E$701,2,FALSE)</f>
        <v>0</v>
      </c>
    </row>
    <row r="274" spans="1:4">
      <c r="A274" s="2" t="s">
        <v>111</v>
      </c>
      <c r="B274" s="2" t="s">
        <v>39</v>
      </c>
      <c r="C274" s="4" t="s">
        <v>667</v>
      </c>
      <c r="D274" s="2">
        <f>VLOOKUP(C274,IP!D$2:E$701,2,FALSE)</f>
        <v>0</v>
      </c>
    </row>
    <row r="275" spans="1:4">
      <c r="A275" s="2" t="s">
        <v>111</v>
      </c>
      <c r="B275" s="2" t="s">
        <v>46</v>
      </c>
      <c r="C275" s="4" t="s">
        <v>674</v>
      </c>
      <c r="D275" s="2">
        <f>VLOOKUP(C275,IP!D$2:E$701,2,FALSE)</f>
        <v>0</v>
      </c>
    </row>
    <row r="276" spans="1:4">
      <c r="A276" s="2" t="s">
        <v>111</v>
      </c>
      <c r="B276" s="2" t="s">
        <v>47</v>
      </c>
      <c r="C276" s="4" t="s">
        <v>675</v>
      </c>
      <c r="D276" s="2">
        <f>VLOOKUP(C276,IP!D$2:E$701,2,FALSE)</f>
        <v>0</v>
      </c>
    </row>
    <row r="277" spans="1:4">
      <c r="A277" s="2" t="s">
        <v>96</v>
      </c>
      <c r="B277" s="2" t="s">
        <v>39</v>
      </c>
      <c r="C277" s="4" t="s">
        <v>293</v>
      </c>
      <c r="D277" s="2">
        <f>VLOOKUP(C277,IP!D$2:E$701,2,FALSE)</f>
        <v>0</v>
      </c>
    </row>
    <row r="278" spans="1:4">
      <c r="A278" s="2" t="s">
        <v>96</v>
      </c>
      <c r="B278" s="2" t="s">
        <v>42</v>
      </c>
      <c r="C278" s="4" t="s">
        <v>296</v>
      </c>
      <c r="D278" s="2">
        <f>VLOOKUP(C278,IP!D$2:E$701,2,FALSE)</f>
        <v>0</v>
      </c>
    </row>
    <row r="279" spans="1:4">
      <c r="A279" s="2" t="s">
        <v>96</v>
      </c>
      <c r="B279" s="2" t="s">
        <v>49</v>
      </c>
      <c r="C279" s="4" t="s">
        <v>303</v>
      </c>
      <c r="D279" s="2">
        <f>VLOOKUP(C279,IP!D$2:E$701,2,FALSE)</f>
        <v>0</v>
      </c>
    </row>
    <row r="280" spans="1:4">
      <c r="A280" s="2" t="s">
        <v>96</v>
      </c>
      <c r="B280" s="2" t="s">
        <v>44</v>
      </c>
      <c r="C280" s="4" t="s">
        <v>298</v>
      </c>
      <c r="D280" s="2">
        <f>VLOOKUP(C280,IP!D$2:E$701,2,FALSE)</f>
        <v>0</v>
      </c>
    </row>
    <row r="281" spans="1:4">
      <c r="A281" s="2" t="s">
        <v>96</v>
      </c>
      <c r="B281" s="2" t="s">
        <v>46</v>
      </c>
      <c r="C281" s="4" t="s">
        <v>300</v>
      </c>
      <c r="D281" s="2">
        <f>VLOOKUP(C281,IP!D$2:E$701,2,FALSE)</f>
        <v>0</v>
      </c>
    </row>
    <row r="282" spans="1:4">
      <c r="A282" s="2" t="s">
        <v>101</v>
      </c>
      <c r="B282" s="2" t="s">
        <v>39</v>
      </c>
      <c r="C282" s="4" t="s">
        <v>418</v>
      </c>
      <c r="D282" s="2">
        <f>VLOOKUP(C282,IP!D$2:E$701,2,FALSE)</f>
        <v>0</v>
      </c>
    </row>
    <row r="283" spans="1:4">
      <c r="A283" s="2" t="s">
        <v>101</v>
      </c>
      <c r="B283" s="2" t="s">
        <v>42</v>
      </c>
      <c r="C283" s="4" t="s">
        <v>421</v>
      </c>
      <c r="D283" s="2">
        <f>VLOOKUP(C283,IP!D$2:E$701,2,FALSE)</f>
        <v>0</v>
      </c>
    </row>
    <row r="284" spans="1:4">
      <c r="A284" s="2" t="s">
        <v>101</v>
      </c>
      <c r="B284" s="2" t="s">
        <v>43</v>
      </c>
      <c r="C284" s="4" t="s">
        <v>422</v>
      </c>
      <c r="D284" s="2">
        <f>VLOOKUP(C284,IP!D$2:E$701,2,FALSE)</f>
        <v>0</v>
      </c>
    </row>
    <row r="285" spans="1:4">
      <c r="A285" s="2" t="s">
        <v>101</v>
      </c>
      <c r="B285" s="2" t="s">
        <v>49</v>
      </c>
      <c r="C285" s="4" t="s">
        <v>428</v>
      </c>
      <c r="D285" s="2">
        <f>VLOOKUP(C285,IP!D$2:E$701,2,FALSE)</f>
        <v>0</v>
      </c>
    </row>
    <row r="286" spans="1:4">
      <c r="A286" s="2" t="s">
        <v>101</v>
      </c>
      <c r="B286" s="2" t="s">
        <v>46</v>
      </c>
      <c r="C286" s="4" t="s">
        <v>425</v>
      </c>
      <c r="D286" s="2">
        <f>VLOOKUP(C286,IP!D$2:E$701,2,FALSE)</f>
        <v>0</v>
      </c>
    </row>
    <row r="287" spans="1:4">
      <c r="A287" s="2" t="s">
        <v>101</v>
      </c>
      <c r="B287" s="2" t="s">
        <v>47</v>
      </c>
      <c r="C287" s="4" t="s">
        <v>426</v>
      </c>
      <c r="D287" s="2">
        <f>VLOOKUP(C287,IP!D$2:E$701,2,FALSE)</f>
        <v>0</v>
      </c>
    </row>
    <row r="288" spans="1:4">
      <c r="A288" s="2" t="s">
        <v>110</v>
      </c>
      <c r="B288" s="2" t="s">
        <v>39</v>
      </c>
      <c r="C288" s="4" t="s">
        <v>642</v>
      </c>
      <c r="D288" s="2">
        <f>VLOOKUP(C288,IP!D$2:E$701,2,FALSE)</f>
        <v>0</v>
      </c>
    </row>
    <row r="289" spans="1:4">
      <c r="A289" s="2" t="s">
        <v>110</v>
      </c>
      <c r="B289" s="2" t="s">
        <v>41</v>
      </c>
      <c r="C289" s="4" t="s">
        <v>644</v>
      </c>
      <c r="D289" s="2">
        <f>VLOOKUP(C289,IP!D$2:E$701,2,FALSE)</f>
        <v>0</v>
      </c>
    </row>
    <row r="290" spans="1:4">
      <c r="A290" s="2" t="s">
        <v>110</v>
      </c>
      <c r="B290" s="2" t="s">
        <v>49</v>
      </c>
      <c r="C290" s="4" t="s">
        <v>652</v>
      </c>
      <c r="D290" s="2">
        <f>VLOOKUP(C290,IP!D$2:E$701,2,FALSE)</f>
        <v>0</v>
      </c>
    </row>
    <row r="291" spans="1:4">
      <c r="A291" s="2" t="s">
        <v>110</v>
      </c>
      <c r="B291" s="2" t="s">
        <v>46</v>
      </c>
      <c r="C291" s="4" t="s">
        <v>649</v>
      </c>
      <c r="D291" s="2">
        <f>VLOOKUP(C291,IP!D$2:E$701,2,FALSE)</f>
        <v>0</v>
      </c>
    </row>
    <row r="292" spans="1:4">
      <c r="A292" s="2" t="s">
        <v>110</v>
      </c>
      <c r="B292" s="2" t="s">
        <v>47</v>
      </c>
      <c r="C292" s="4" t="s">
        <v>650</v>
      </c>
      <c r="D292" s="2">
        <f>VLOOKUP(C292,IP!D$2:E$701,2,FALSE)</f>
        <v>0</v>
      </c>
    </row>
    <row r="293" spans="1:4">
      <c r="A293" s="2" t="s">
        <v>112</v>
      </c>
      <c r="B293" s="2" t="s">
        <v>39</v>
      </c>
      <c r="C293" s="4" t="s">
        <v>692</v>
      </c>
      <c r="D293" s="2">
        <f>VLOOKUP(C293,IP!D$2:E$701,2,FALSE)</f>
        <v>0</v>
      </c>
    </row>
    <row r="294" spans="1:4">
      <c r="A294" s="2" t="s">
        <v>112</v>
      </c>
      <c r="B294" s="2" t="s">
        <v>42</v>
      </c>
      <c r="C294" s="4" t="s">
        <v>695</v>
      </c>
      <c r="D294" s="2">
        <f>VLOOKUP(C294,IP!D$2:E$701,2,FALSE)</f>
        <v>0</v>
      </c>
    </row>
    <row r="295" spans="1:4">
      <c r="A295" s="2" t="s">
        <v>112</v>
      </c>
      <c r="B295" s="2" t="s">
        <v>49</v>
      </c>
      <c r="C295" s="4" t="s">
        <v>701</v>
      </c>
      <c r="D295" s="2">
        <f>VLOOKUP(C295,IP!D$2:E$701,2,FALSE)</f>
        <v>0</v>
      </c>
    </row>
    <row r="296" spans="1:4">
      <c r="A296" s="2" t="s">
        <v>112</v>
      </c>
      <c r="B296" s="2" t="s">
        <v>46</v>
      </c>
      <c r="C296" s="4" t="s">
        <v>715</v>
      </c>
      <c r="D296" s="2">
        <f>VLOOKUP(C296,IP!D$2:E$701,2,FALSE)</f>
        <v>0</v>
      </c>
    </row>
    <row r="297" spans="1:4">
      <c r="A297" s="2" t="s">
        <v>112</v>
      </c>
      <c r="B297" s="2" t="s">
        <v>47</v>
      </c>
      <c r="C297" s="4" t="s">
        <v>699</v>
      </c>
      <c r="D297" s="2">
        <f>VLOOKUP(C297,IP!D$2:E$701,2,FALSE)</f>
        <v>0</v>
      </c>
    </row>
    <row r="298" spans="1:4">
      <c r="A298" s="2" t="s">
        <v>108</v>
      </c>
      <c r="B298" s="2" t="s">
        <v>39</v>
      </c>
      <c r="C298" s="11" t="s">
        <v>592</v>
      </c>
      <c r="D298" s="2">
        <f>VLOOKUP(C298,IP!D$2:E$701,2,FALSE)</f>
        <v>0</v>
      </c>
    </row>
    <row r="299" spans="1:4">
      <c r="A299" s="2" t="s">
        <v>108</v>
      </c>
      <c r="B299" s="2" t="s">
        <v>49</v>
      </c>
      <c r="C299" s="11" t="s">
        <v>602</v>
      </c>
      <c r="D299" s="2">
        <f>VLOOKUP(C299,IP!D$2:E$701,2,FALSE)</f>
        <v>0</v>
      </c>
    </row>
    <row r="300" spans="1:4">
      <c r="A300" s="2" t="s">
        <v>108</v>
      </c>
      <c r="B300" s="2" t="s">
        <v>46</v>
      </c>
      <c r="C300" s="11" t="s">
        <v>599</v>
      </c>
      <c r="D300" s="2">
        <f>VLOOKUP(C300,IP!D$2:E$701,2,FALSE)</f>
        <v>0</v>
      </c>
    </row>
    <row r="301" spans="1:4">
      <c r="A301" s="2" t="s">
        <v>108</v>
      </c>
      <c r="B301" s="2" t="s">
        <v>47</v>
      </c>
      <c r="C301" s="11" t="s">
        <v>600</v>
      </c>
      <c r="D301" s="2">
        <f>VLOOKUP(C301,IP!D$2:E$701,2,FALSE)</f>
        <v>0</v>
      </c>
    </row>
    <row r="302" spans="1:4">
      <c r="A302" s="2" t="s">
        <v>95</v>
      </c>
      <c r="B302" s="2" t="s">
        <v>39</v>
      </c>
      <c r="C302" s="3" t="s">
        <v>268</v>
      </c>
      <c r="D302" s="2">
        <f>VLOOKUP(C302,IP!D$2:E$701,2,FALSE)</f>
        <v>0</v>
      </c>
    </row>
    <row r="303" spans="1:4">
      <c r="A303" s="2" t="s">
        <v>95</v>
      </c>
      <c r="B303" s="2" t="s">
        <v>41</v>
      </c>
      <c r="C303" s="3" t="s">
        <v>270</v>
      </c>
      <c r="D303" s="2">
        <f>VLOOKUP(C303,IP!D$2:E$701,2,FALSE)</f>
        <v>0</v>
      </c>
    </row>
    <row r="304" spans="1:4">
      <c r="A304" s="2" t="s">
        <v>95</v>
      </c>
      <c r="B304" s="2" t="s">
        <v>42</v>
      </c>
      <c r="C304" s="3" t="s">
        <v>271</v>
      </c>
      <c r="D304" s="2">
        <f>VLOOKUP(C304,IP!D$2:E$701,2,FALSE)</f>
        <v>0</v>
      </c>
    </row>
    <row r="305" spans="1:4">
      <c r="A305" s="2" t="s">
        <v>95</v>
      </c>
      <c r="B305" s="2" t="s">
        <v>43</v>
      </c>
      <c r="C305" s="3" t="s">
        <v>272</v>
      </c>
      <c r="D305" s="2">
        <f>VLOOKUP(C305,IP!D$2:E$701,2,FALSE)</f>
        <v>0</v>
      </c>
    </row>
    <row r="306" spans="1:4">
      <c r="A306" s="2" t="s">
        <v>95</v>
      </c>
      <c r="B306" s="2" t="s">
        <v>49</v>
      </c>
      <c r="C306" s="3" t="s">
        <v>278</v>
      </c>
      <c r="D306" s="2">
        <f>VLOOKUP(C306,IP!D$2:E$701,2,FALSE)</f>
        <v>0</v>
      </c>
    </row>
    <row r="307" spans="1:4">
      <c r="A307" s="2" t="s">
        <v>95</v>
      </c>
      <c r="B307" s="2" t="s">
        <v>46</v>
      </c>
      <c r="C307" s="3" t="s">
        <v>275</v>
      </c>
      <c r="D307" s="2">
        <f>VLOOKUP(C307,IP!D$2:E$701,2,FALSE)</f>
        <v>0</v>
      </c>
    </row>
    <row r="308" spans="1:4">
      <c r="A308" s="2" t="s">
        <v>95</v>
      </c>
      <c r="B308" s="2" t="s">
        <v>47</v>
      </c>
      <c r="C308" s="3" t="s">
        <v>276</v>
      </c>
      <c r="D308" s="2">
        <f>VLOOKUP(C308,IP!D$2:E$701,2,FALSE)</f>
        <v>0</v>
      </c>
    </row>
    <row r="309" spans="1:4">
      <c r="A309" s="2" t="s">
        <v>99</v>
      </c>
      <c r="B309" s="2" t="s">
        <v>39</v>
      </c>
      <c r="C309" s="4" t="s">
        <v>368</v>
      </c>
      <c r="D309" s="2">
        <f>VLOOKUP(C309,IP!D$2:E$701,2,FALSE)</f>
        <v>0</v>
      </c>
    </row>
    <row r="310" spans="1:4">
      <c r="A310" s="2" t="s">
        <v>99</v>
      </c>
      <c r="B310" s="2" t="s">
        <v>41</v>
      </c>
      <c r="C310" s="4" t="s">
        <v>370</v>
      </c>
      <c r="D310" s="2">
        <f>VLOOKUP(C310,IP!D$2:E$701,2,FALSE)</f>
        <v>0</v>
      </c>
    </row>
    <row r="311" spans="1:4">
      <c r="A311" s="2" t="s">
        <v>99</v>
      </c>
      <c r="B311" s="2" t="s">
        <v>42</v>
      </c>
      <c r="C311" s="4" t="s">
        <v>371</v>
      </c>
      <c r="D311" s="2">
        <f>VLOOKUP(C311,IP!D$2:E$701,2,FALSE)</f>
        <v>0</v>
      </c>
    </row>
    <row r="312" spans="1:4">
      <c r="A312" s="2" t="s">
        <v>99</v>
      </c>
      <c r="B312" s="2" t="s">
        <v>49</v>
      </c>
      <c r="C312" s="4" t="s">
        <v>378</v>
      </c>
      <c r="D312" s="2">
        <f>VLOOKUP(C312,IP!D$2:E$701,2,FALSE)</f>
        <v>0</v>
      </c>
    </row>
    <row r="313" spans="1:4">
      <c r="A313" s="2" t="s">
        <v>99</v>
      </c>
      <c r="B313" s="2" t="s">
        <v>46</v>
      </c>
      <c r="C313" s="4" t="s">
        <v>375</v>
      </c>
      <c r="D313" s="2">
        <f>VLOOKUP(C313,IP!D$2:E$701,2,FALSE)</f>
        <v>0</v>
      </c>
    </row>
    <row r="314" spans="1:4">
      <c r="A314" s="2" t="s">
        <v>99</v>
      </c>
      <c r="B314" s="2" t="s">
        <v>47</v>
      </c>
      <c r="C314" s="4" t="s">
        <v>376</v>
      </c>
      <c r="D314" s="2">
        <f>VLOOKUP(C314,IP!D$2:E$701,2,FALSE)</f>
        <v>0</v>
      </c>
    </row>
    <row r="315" spans="1:4">
      <c r="A315" s="2" t="s">
        <v>102</v>
      </c>
      <c r="B315" s="2" t="s">
        <v>39</v>
      </c>
      <c r="C315" s="4" t="s">
        <v>443</v>
      </c>
      <c r="D315" s="2">
        <f>VLOOKUP(C315,IP!D$2:E$701,2,FALSE)</f>
        <v>0</v>
      </c>
    </row>
    <row r="316" spans="1:4">
      <c r="A316" s="2" t="s">
        <v>102</v>
      </c>
      <c r="B316" s="2" t="s">
        <v>41</v>
      </c>
      <c r="C316" s="44" t="s">
        <v>445</v>
      </c>
      <c r="D316" s="2">
        <f>VLOOKUP(C316,IP!D$2:E$701,2,FALSE)</f>
        <v>0</v>
      </c>
    </row>
    <row r="317" spans="1:4">
      <c r="A317" s="2" t="s">
        <v>102</v>
      </c>
      <c r="B317" s="2" t="s">
        <v>43</v>
      </c>
      <c r="C317" s="4" t="s">
        <v>447</v>
      </c>
      <c r="D317" s="2">
        <f>VLOOKUP(C317,IP!D$2:E$701,2,FALSE)</f>
        <v>0</v>
      </c>
    </row>
    <row r="318" spans="1:4">
      <c r="A318" s="2" t="s">
        <v>102</v>
      </c>
      <c r="B318" s="2" t="s">
        <v>48</v>
      </c>
      <c r="C318" s="4" t="s">
        <v>452</v>
      </c>
      <c r="D318" s="2">
        <f>VLOOKUP(C318,IP!D$2:E$701,2,FALSE)</f>
        <v>0</v>
      </c>
    </row>
    <row r="319" spans="1:4">
      <c r="A319" s="2" t="s">
        <v>102</v>
      </c>
      <c r="B319" s="2" t="s">
        <v>49</v>
      </c>
      <c r="C319" s="4" t="s">
        <v>453</v>
      </c>
      <c r="D319" s="2">
        <f>VLOOKUP(C319,IP!D$2:E$701,2,FALSE)</f>
        <v>0</v>
      </c>
    </row>
    <row r="320" spans="1:4">
      <c r="A320" s="2" t="s">
        <v>102</v>
      </c>
      <c r="B320" s="2" t="s">
        <v>45</v>
      </c>
      <c r="C320" s="4" t="s">
        <v>449</v>
      </c>
      <c r="D320" s="2">
        <f>VLOOKUP(C320,IP!D$2:E$701,2,FALSE)</f>
        <v>0</v>
      </c>
    </row>
    <row r="321" spans="1:4">
      <c r="A321" s="2" t="s">
        <v>102</v>
      </c>
      <c r="B321" s="2" t="s">
        <v>46</v>
      </c>
      <c r="C321" s="4" t="s">
        <v>450</v>
      </c>
      <c r="D321" s="2">
        <f>VLOOKUP(C321,IP!D$2:E$701,2,FALSE)</f>
        <v>0</v>
      </c>
    </row>
    <row r="322" spans="1:4">
      <c r="A322" s="2" t="s">
        <v>102</v>
      </c>
      <c r="B322" s="2" t="s">
        <v>47</v>
      </c>
      <c r="C322" s="4" t="s">
        <v>451</v>
      </c>
      <c r="D322" s="2">
        <f>VLOOKUP(C322,IP!D$2:E$701,2,FALSE)</f>
        <v>0</v>
      </c>
    </row>
    <row r="323" spans="1:4">
      <c r="A323" s="2" t="s">
        <v>90</v>
      </c>
      <c r="B323" s="2" t="s">
        <v>39</v>
      </c>
      <c r="C323" s="4" t="s">
        <v>143</v>
      </c>
      <c r="D323" s="2">
        <f>VLOOKUP(C323,IP!D$2:E$701,2,FALSE)</f>
        <v>0</v>
      </c>
    </row>
    <row r="324" spans="1:4">
      <c r="A324" s="2" t="s">
        <v>90</v>
      </c>
      <c r="B324" s="2" t="s">
        <v>43</v>
      </c>
      <c r="C324" s="4" t="s">
        <v>147</v>
      </c>
      <c r="D324" s="2">
        <f>VLOOKUP(C324,IP!D$2:E$701,2,FALSE)</f>
        <v>0</v>
      </c>
    </row>
    <row r="325" spans="1:4">
      <c r="A325" s="2" t="s">
        <v>90</v>
      </c>
      <c r="B325" s="2" t="s">
        <v>49</v>
      </c>
      <c r="C325" s="4" t="s">
        <v>153</v>
      </c>
      <c r="D325" s="2">
        <f>VLOOKUP(C325,IP!D$2:E$701,2,FALSE)</f>
        <v>0</v>
      </c>
    </row>
    <row r="326" spans="1:4">
      <c r="A326" s="2" t="s">
        <v>90</v>
      </c>
      <c r="B326" s="2" t="s">
        <v>46</v>
      </c>
      <c r="C326" s="4" t="s">
        <v>150</v>
      </c>
      <c r="D326" s="2">
        <f>VLOOKUP(C326,IP!D$2:E$701,2,FALSE)</f>
        <v>0</v>
      </c>
    </row>
    <row r="327" spans="1:4">
      <c r="A327" s="2" t="s">
        <v>90</v>
      </c>
      <c r="B327" s="2" t="s">
        <v>47</v>
      </c>
      <c r="C327" s="4" t="s">
        <v>151</v>
      </c>
      <c r="D327" s="2">
        <f>VLOOKUP(C327,IP!D$2:E$701,2,FALSE)</f>
        <v>0</v>
      </c>
    </row>
    <row r="328" spans="1:4">
      <c r="A328" s="2" t="s">
        <v>98</v>
      </c>
      <c r="B328" s="2" t="s">
        <v>39</v>
      </c>
      <c r="C328" s="8" t="s">
        <v>343</v>
      </c>
      <c r="D328" s="2">
        <f>VLOOKUP(C328,IP!D$2:E$701,2,FALSE)</f>
        <v>0</v>
      </c>
    </row>
    <row r="329" spans="1:4">
      <c r="A329" s="2" t="s">
        <v>98</v>
      </c>
      <c r="B329" s="2" t="s">
        <v>42</v>
      </c>
      <c r="C329" s="8" t="s">
        <v>346</v>
      </c>
      <c r="D329" s="2">
        <f>VLOOKUP(C329,IP!D$2:E$701,2,FALSE)</f>
        <v>0</v>
      </c>
    </row>
    <row r="330" spans="1:4">
      <c r="A330" s="2" t="s">
        <v>98</v>
      </c>
      <c r="B330" s="2" t="s">
        <v>43</v>
      </c>
      <c r="C330" s="8" t="s">
        <v>347</v>
      </c>
      <c r="D330" s="2">
        <f>VLOOKUP(C330,IP!D$2:E$701,2,FALSE)</f>
        <v>0</v>
      </c>
    </row>
    <row r="331" spans="1:4">
      <c r="A331" s="2" t="s">
        <v>98</v>
      </c>
      <c r="B331" s="2" t="s">
        <v>49</v>
      </c>
      <c r="C331" s="8" t="s">
        <v>353</v>
      </c>
      <c r="D331" s="2">
        <f>VLOOKUP(C331,IP!D$2:E$701,2,FALSE)</f>
        <v>0</v>
      </c>
    </row>
    <row r="332" spans="1:4">
      <c r="A332" s="2" t="s">
        <v>98</v>
      </c>
      <c r="B332" s="2" t="s">
        <v>46</v>
      </c>
      <c r="C332" s="8" t="s">
        <v>350</v>
      </c>
      <c r="D332" s="2">
        <f>VLOOKUP(C332,IP!D$2:E$701,2,FALSE)</f>
        <v>0</v>
      </c>
    </row>
    <row r="333" spans="1:4">
      <c r="A333" s="2" t="s">
        <v>104</v>
      </c>
      <c r="B333" s="2" t="s">
        <v>39</v>
      </c>
      <c r="C333" s="9" t="s">
        <v>492</v>
      </c>
      <c r="D333" s="2">
        <f>VLOOKUP(C333,IP!D$2:E$701,2,FALSE)</f>
        <v>0</v>
      </c>
    </row>
    <row r="334" spans="1:4">
      <c r="A334" s="2" t="s">
        <v>104</v>
      </c>
      <c r="B334" s="2" t="s">
        <v>42</v>
      </c>
      <c r="C334" s="9" t="s">
        <v>495</v>
      </c>
      <c r="D334" s="2">
        <f>VLOOKUP(C334,IP!D$2:E$701,2,FALSE)</f>
        <v>0</v>
      </c>
    </row>
    <row r="335" spans="1:4">
      <c r="A335" s="2" t="s">
        <v>104</v>
      </c>
      <c r="B335" s="2" t="s">
        <v>43</v>
      </c>
      <c r="C335" s="9" t="s">
        <v>496</v>
      </c>
      <c r="D335" s="2">
        <f>VLOOKUP(C335,IP!D$2:E$701,2,FALSE)</f>
        <v>0</v>
      </c>
    </row>
    <row r="336" spans="1:4">
      <c r="A336" s="2" t="s">
        <v>104</v>
      </c>
      <c r="B336" s="2" t="s">
        <v>49</v>
      </c>
      <c r="C336" s="9" t="s">
        <v>502</v>
      </c>
      <c r="D336" s="2">
        <f>VLOOKUP(C336,IP!D$2:E$701,2,FALSE)</f>
        <v>0</v>
      </c>
    </row>
    <row r="337" spans="1:4">
      <c r="A337" s="2" t="s">
        <v>104</v>
      </c>
      <c r="B337" s="2" t="s">
        <v>46</v>
      </c>
      <c r="C337" s="9" t="s">
        <v>499</v>
      </c>
      <c r="D337" s="2">
        <f>VLOOKUP(C337,IP!D$2:E$701,2,FALSE)</f>
        <v>0</v>
      </c>
    </row>
    <row r="338" spans="1:4">
      <c r="A338" s="2" t="s">
        <v>104</v>
      </c>
      <c r="B338" s="2" t="s">
        <v>47</v>
      </c>
      <c r="C338" s="9" t="s">
        <v>500</v>
      </c>
      <c r="D338" s="2">
        <f>VLOOKUP(C338,IP!D$2:E$701,2,FALSE)</f>
        <v>0</v>
      </c>
    </row>
    <row r="339" spans="1:4">
      <c r="A339" s="2" t="s">
        <v>114</v>
      </c>
      <c r="B339" s="2" t="s">
        <v>39</v>
      </c>
      <c r="C339" s="11" t="s">
        <v>742</v>
      </c>
      <c r="D339" s="2">
        <f>VLOOKUP(C339,IP!D$2:E$701,2,FALSE)</f>
        <v>0</v>
      </c>
    </row>
    <row r="340" spans="1:4">
      <c r="A340" s="2" t="s">
        <v>114</v>
      </c>
      <c r="B340" s="2" t="s">
        <v>42</v>
      </c>
      <c r="C340" s="11" t="s">
        <v>745</v>
      </c>
      <c r="D340" s="2">
        <f>VLOOKUP(C340,IP!D$2:E$701,2,FALSE)</f>
        <v>0</v>
      </c>
    </row>
    <row r="341" spans="1:4">
      <c r="A341" s="2" t="s">
        <v>114</v>
      </c>
      <c r="B341" s="2" t="s">
        <v>43</v>
      </c>
      <c r="C341" s="11" t="s">
        <v>746</v>
      </c>
      <c r="D341" s="2">
        <f>VLOOKUP(C341,IP!D$2:E$701,2,FALSE)</f>
        <v>0</v>
      </c>
    </row>
    <row r="342" spans="1:4">
      <c r="A342" s="2" t="s">
        <v>114</v>
      </c>
      <c r="B342" s="2" t="s">
        <v>49</v>
      </c>
      <c r="C342" s="11" t="s">
        <v>752</v>
      </c>
      <c r="D342" s="2">
        <f>VLOOKUP(C342,IP!D$2:E$701,2,FALSE)</f>
        <v>0</v>
      </c>
    </row>
    <row r="343" spans="1:4">
      <c r="A343" s="2" t="s">
        <v>114</v>
      </c>
      <c r="B343" s="2" t="s">
        <v>46</v>
      </c>
      <c r="C343" s="11" t="s">
        <v>749</v>
      </c>
      <c r="D343" s="2">
        <f>VLOOKUP(C343,IP!D$2:E$701,2,FALSE)</f>
        <v>0</v>
      </c>
    </row>
    <row r="344" spans="1:4">
      <c r="A344" s="2" t="s">
        <v>114</v>
      </c>
      <c r="B344" s="2" t="s">
        <v>47</v>
      </c>
      <c r="C344" s="11" t="s">
        <v>750</v>
      </c>
      <c r="D344" s="2">
        <f>VLOOKUP(C344,IP!D$2:E$701,2,FALSE)</f>
        <v>0</v>
      </c>
    </row>
    <row r="345" spans="1:4">
      <c r="A345" s="2" t="s">
        <v>115</v>
      </c>
      <c r="B345" s="2" t="s">
        <v>39</v>
      </c>
      <c r="C345" s="4" t="s">
        <v>767</v>
      </c>
      <c r="D345" s="2">
        <f>VLOOKUP(C345,IP!D$2:E$701,2,FALSE)</f>
        <v>0</v>
      </c>
    </row>
    <row r="346" spans="1:4">
      <c r="A346" s="2" t="s">
        <v>115</v>
      </c>
      <c r="B346" s="2" t="s">
        <v>43</v>
      </c>
      <c r="C346" s="4" t="s">
        <v>771</v>
      </c>
      <c r="D346" s="2">
        <f>VLOOKUP(C346,IP!D$2:E$701,2,FALSE)</f>
        <v>0</v>
      </c>
    </row>
    <row r="347" spans="1:4">
      <c r="A347" s="2" t="s">
        <v>115</v>
      </c>
      <c r="B347" s="2" t="s">
        <v>48</v>
      </c>
      <c r="C347" s="4" t="s">
        <v>776</v>
      </c>
      <c r="D347" s="2">
        <f>VLOOKUP(C347,IP!D$2:E$701,2,FALSE)</f>
        <v>0</v>
      </c>
    </row>
    <row r="348" spans="1:4">
      <c r="A348" s="2" t="s">
        <v>115</v>
      </c>
      <c r="B348" s="2" t="s">
        <v>49</v>
      </c>
      <c r="C348" s="4" t="s">
        <v>777</v>
      </c>
      <c r="D348" s="2">
        <f>VLOOKUP(C348,IP!D$2:E$701,2,FALSE)</f>
        <v>0</v>
      </c>
    </row>
    <row r="349" spans="1:4">
      <c r="A349" s="2" t="s">
        <v>115</v>
      </c>
      <c r="B349" s="2" t="s">
        <v>45</v>
      </c>
      <c r="C349" s="4" t="s">
        <v>773</v>
      </c>
      <c r="D349" s="2">
        <f>VLOOKUP(C349,IP!D$2:E$701,2,FALSE)</f>
        <v>0</v>
      </c>
    </row>
    <row r="350" spans="1:4">
      <c r="A350" s="2" t="s">
        <v>115</v>
      </c>
      <c r="B350" s="2" t="s">
        <v>46</v>
      </c>
      <c r="C350" s="4" t="s">
        <v>774</v>
      </c>
      <c r="D350" s="2">
        <f>VLOOKUP(C350,IP!D$2:E$701,2,FALSE)</f>
        <v>0</v>
      </c>
    </row>
    <row r="351" spans="1:4">
      <c r="A351" s="2" t="s">
        <v>115</v>
      </c>
      <c r="B351" s="2" t="s">
        <v>47</v>
      </c>
      <c r="C351" s="4" t="s">
        <v>775</v>
      </c>
      <c r="D351" s="2">
        <f>VLOOKUP(C351,IP!D$2:E$701,2,FALSE)</f>
        <v>0</v>
      </c>
    </row>
    <row r="352" spans="1:4">
      <c r="A352" s="2" t="s">
        <v>91</v>
      </c>
      <c r="B352" s="2" t="s">
        <v>39</v>
      </c>
      <c r="C352" s="4" t="s">
        <v>168</v>
      </c>
      <c r="D352" s="2">
        <f>VLOOKUP(C352,IP!D$2:E$701,2,FALSE)</f>
        <v>0</v>
      </c>
    </row>
    <row r="353" spans="1:4">
      <c r="A353" s="2" t="s">
        <v>91</v>
      </c>
      <c r="B353" s="2" t="s">
        <v>42</v>
      </c>
      <c r="C353" s="4" t="s">
        <v>171</v>
      </c>
      <c r="D353" s="2">
        <f>VLOOKUP(C353,IP!D$2:E$701,2,FALSE)</f>
        <v>0</v>
      </c>
    </row>
    <row r="354" spans="1:4">
      <c r="A354" s="2" t="s">
        <v>91</v>
      </c>
      <c r="B354" s="2" t="s">
        <v>49</v>
      </c>
      <c r="C354" s="4" t="s">
        <v>178</v>
      </c>
      <c r="D354" s="2">
        <f>VLOOKUP(C354,IP!D$2:E$701,2,FALSE)</f>
        <v>0</v>
      </c>
    </row>
    <row r="355" spans="1:4">
      <c r="A355" s="2" t="s">
        <v>91</v>
      </c>
      <c r="B355" s="2" t="s">
        <v>46</v>
      </c>
      <c r="C355" s="4" t="s">
        <v>175</v>
      </c>
      <c r="D355" s="2">
        <f>VLOOKUP(C355,IP!D$2:E$701,2,FALSE)</f>
        <v>0</v>
      </c>
    </row>
    <row r="356" spans="1:4">
      <c r="A356" s="2" t="s">
        <v>91</v>
      </c>
      <c r="B356" s="2" t="s">
        <v>47</v>
      </c>
      <c r="C356" s="4" t="s">
        <v>176</v>
      </c>
      <c r="D356" s="2">
        <f>VLOOKUP(C356,IP!D$2:E$701,2,FALSE)</f>
        <v>0</v>
      </c>
    </row>
    <row r="357" spans="1:4">
      <c r="A357" s="2" t="s">
        <v>93</v>
      </c>
      <c r="B357" s="2" t="s">
        <v>39</v>
      </c>
      <c r="C357" s="3" t="s">
        <v>218</v>
      </c>
      <c r="D357" s="2">
        <f>VLOOKUP(C357,IP!D$2:E$701,2,FALSE)</f>
        <v>0</v>
      </c>
    </row>
    <row r="358" spans="1:4">
      <c r="A358" s="2" t="s">
        <v>93</v>
      </c>
      <c r="B358" s="2" t="s">
        <v>42</v>
      </c>
      <c r="C358" s="3" t="s">
        <v>221</v>
      </c>
      <c r="D358" s="2">
        <f>VLOOKUP(C358,IP!D$2:E$701,2,FALSE)</f>
        <v>0</v>
      </c>
    </row>
    <row r="359" spans="1:4">
      <c r="A359" s="2" t="s">
        <v>93</v>
      </c>
      <c r="B359" s="2" t="s">
        <v>43</v>
      </c>
      <c r="C359" s="3" t="s">
        <v>222</v>
      </c>
      <c r="D359" s="2">
        <f>VLOOKUP(C359,IP!D$2:E$701,2,FALSE)</f>
        <v>0</v>
      </c>
    </row>
    <row r="360" spans="1:4">
      <c r="A360" s="2" t="s">
        <v>93</v>
      </c>
      <c r="B360" s="2" t="s">
        <v>49</v>
      </c>
      <c r="C360" s="3" t="s">
        <v>228</v>
      </c>
      <c r="D360" s="2">
        <f>VLOOKUP(C360,IP!D$2:E$701,2,FALSE)</f>
        <v>0</v>
      </c>
    </row>
    <row r="361" spans="1:4">
      <c r="A361" s="2" t="s">
        <v>93</v>
      </c>
      <c r="B361" s="2" t="s">
        <v>46</v>
      </c>
      <c r="C361" s="3" t="s">
        <v>225</v>
      </c>
      <c r="D361" s="2">
        <f>VLOOKUP(C361,IP!D$2:E$701,2,FALSE)</f>
        <v>0</v>
      </c>
    </row>
    <row r="362" spans="1:4">
      <c r="A362" s="2" t="s">
        <v>106</v>
      </c>
      <c r="B362" s="2" t="s">
        <v>111</v>
      </c>
      <c r="C362" s="4" t="s">
        <v>819</v>
      </c>
      <c r="D362" s="2">
        <f>VLOOKUP(A362,'Pts Per'!A$6:I$33,9,FALSE)</f>
        <v>0</v>
      </c>
    </row>
    <row r="363" spans="1:4">
      <c r="A363" s="2" t="s">
        <v>106</v>
      </c>
      <c r="B363" s="2" t="s">
        <v>39</v>
      </c>
      <c r="C363" s="4" t="s">
        <v>542</v>
      </c>
      <c r="D363" s="2">
        <f>VLOOKUP(C363,IP!D$2:E$701,2,FALSE)</f>
        <v>0</v>
      </c>
    </row>
    <row r="364" spans="1:4">
      <c r="A364" s="2" t="s">
        <v>106</v>
      </c>
      <c r="B364" s="2" t="s">
        <v>41</v>
      </c>
      <c r="C364" s="4" t="s">
        <v>544</v>
      </c>
      <c r="D364" s="2">
        <f>VLOOKUP(C364,IP!D$2:E$701,2,FALSE)</f>
        <v>0</v>
      </c>
    </row>
    <row r="365" spans="1:4">
      <c r="A365" s="2" t="s">
        <v>106</v>
      </c>
      <c r="B365" s="2" t="s">
        <v>42</v>
      </c>
      <c r="C365" s="4" t="s">
        <v>545</v>
      </c>
      <c r="D365" s="2">
        <f>VLOOKUP(C365,IP!D$2:E$701,2,FALSE)</f>
        <v>0</v>
      </c>
    </row>
    <row r="366" spans="1:4">
      <c r="A366" s="2" t="s">
        <v>106</v>
      </c>
      <c r="B366" s="2" t="s">
        <v>43</v>
      </c>
      <c r="C366" s="4" t="s">
        <v>546</v>
      </c>
      <c r="D366" s="2">
        <f>VLOOKUP(C366,IP!D$2:E$701,2,FALSE)</f>
        <v>0</v>
      </c>
    </row>
    <row r="367" spans="1:4">
      <c r="A367" s="2" t="s">
        <v>106</v>
      </c>
      <c r="B367" s="2" t="s">
        <v>49</v>
      </c>
      <c r="C367" s="4" t="s">
        <v>552</v>
      </c>
      <c r="D367" s="2">
        <f>VLOOKUP(C367,IP!D$2:E$701,2,FALSE)</f>
        <v>0</v>
      </c>
    </row>
    <row r="368" spans="1:4">
      <c r="A368" s="2" t="s">
        <v>106</v>
      </c>
      <c r="B368" s="2" t="s">
        <v>47</v>
      </c>
      <c r="C368" s="4" t="s">
        <v>550</v>
      </c>
      <c r="D368" s="2">
        <f>VLOOKUP(C368,IP!D$2:E$701,2,FALSE)</f>
        <v>0</v>
      </c>
    </row>
    <row r="369" spans="1:4">
      <c r="A369" s="2" t="s">
        <v>103</v>
      </c>
      <c r="B369" s="2" t="s">
        <v>39</v>
      </c>
      <c r="C369" s="4" t="s">
        <v>467</v>
      </c>
      <c r="D369" s="2">
        <f>VLOOKUP(C369,IP!D$2:E$701,2,FALSE)</f>
        <v>0</v>
      </c>
    </row>
    <row r="370" spans="1:4">
      <c r="A370" s="2" t="s">
        <v>103</v>
      </c>
      <c r="B370" s="2" t="s">
        <v>43</v>
      </c>
      <c r="C370" s="4" t="s">
        <v>471</v>
      </c>
      <c r="D370" s="2">
        <f>VLOOKUP(C370,IP!D$2:E$701,2,FALSE)</f>
        <v>0</v>
      </c>
    </row>
    <row r="371" spans="1:4">
      <c r="A371" s="2" t="s">
        <v>103</v>
      </c>
      <c r="B371" s="2" t="s">
        <v>49</v>
      </c>
      <c r="C371" s="4" t="s">
        <v>477</v>
      </c>
      <c r="D371" s="2">
        <f>VLOOKUP(C371,IP!D$2:E$701,2,FALSE)</f>
        <v>0</v>
      </c>
    </row>
    <row r="372" spans="1:4">
      <c r="A372" s="2" t="s">
        <v>103</v>
      </c>
      <c r="B372" s="2" t="s">
        <v>45</v>
      </c>
      <c r="C372" s="38" t="s">
        <v>473</v>
      </c>
      <c r="D372" s="2">
        <f>VLOOKUP(C372,IP!D$2:E$701,2,FALSE)</f>
        <v>0</v>
      </c>
    </row>
    <row r="373" spans="1:4">
      <c r="A373" s="2" t="s">
        <v>103</v>
      </c>
      <c r="B373" s="2" t="s">
        <v>47</v>
      </c>
      <c r="C373" s="4" t="s">
        <v>475</v>
      </c>
      <c r="D373" s="2">
        <f>VLOOKUP(C373,IP!D$2:E$701,2,FALSE)</f>
        <v>0</v>
      </c>
    </row>
    <row r="374" spans="1:4">
      <c r="A374" s="2" t="s">
        <v>109</v>
      </c>
      <c r="B374" s="2" t="s">
        <v>39</v>
      </c>
      <c r="C374" s="9" t="s">
        <v>617</v>
      </c>
      <c r="D374" s="2">
        <f>VLOOKUP(C374,IP!D$2:E$701,2,FALSE)</f>
        <v>0</v>
      </c>
    </row>
    <row r="375" spans="1:4">
      <c r="A375" s="2" t="s">
        <v>109</v>
      </c>
      <c r="B375" s="2" t="s">
        <v>43</v>
      </c>
      <c r="C375" s="9" t="s">
        <v>621</v>
      </c>
      <c r="D375" s="2">
        <f>VLOOKUP(C375,IP!D$2:E$701,2,FALSE)</f>
        <v>0</v>
      </c>
    </row>
    <row r="376" spans="1:4">
      <c r="A376" s="2" t="s">
        <v>109</v>
      </c>
      <c r="B376" s="2" t="s">
        <v>49</v>
      </c>
      <c r="C376" s="9" t="s">
        <v>627</v>
      </c>
      <c r="D376" s="2">
        <f>VLOOKUP(C376,IP!D$2:E$701,2,FALSE)</f>
        <v>0</v>
      </c>
    </row>
    <row r="377" spans="1:4">
      <c r="A377" s="2" t="s">
        <v>109</v>
      </c>
      <c r="B377" s="2" t="s">
        <v>46</v>
      </c>
      <c r="C377" s="9" t="s">
        <v>624</v>
      </c>
      <c r="D377" s="2">
        <f>VLOOKUP(C377,IP!D$2:E$701,2,FALSE)</f>
        <v>0</v>
      </c>
    </row>
    <row r="378" spans="1:4">
      <c r="A378" s="2" t="s">
        <v>109</v>
      </c>
      <c r="B378" s="2" t="s">
        <v>47</v>
      </c>
      <c r="C378" s="9" t="s">
        <v>625</v>
      </c>
      <c r="D378" s="2">
        <f>VLOOKUP(C378,IP!D$2:E$701,2,FALSE)</f>
        <v>0</v>
      </c>
    </row>
    <row r="379" spans="1:4">
      <c r="A379" s="2" t="s">
        <v>89</v>
      </c>
      <c r="B379" s="2" t="s">
        <v>39</v>
      </c>
      <c r="C379" s="12" t="s">
        <v>118</v>
      </c>
      <c r="D379" s="2">
        <f>VLOOKUP(C379,IP!D$2:E$701,2,FALSE)</f>
        <v>0</v>
      </c>
    </row>
    <row r="380" spans="1:4">
      <c r="A380" s="2" t="s">
        <v>89</v>
      </c>
      <c r="B380" s="2" t="s">
        <v>49</v>
      </c>
      <c r="C380" s="12" t="s">
        <v>128</v>
      </c>
      <c r="D380" s="2">
        <f>VLOOKUP(C380,IP!D$2:E$701,2,FALSE)</f>
        <v>0</v>
      </c>
    </row>
    <row r="381" spans="1:4">
      <c r="A381" s="2" t="s">
        <v>89</v>
      </c>
      <c r="B381" s="2" t="s">
        <v>47</v>
      </c>
      <c r="C381" s="12" t="s">
        <v>126</v>
      </c>
      <c r="D381" s="2">
        <f>VLOOKUP(C381,IP!D$2:E$701,2,FALSE)</f>
        <v>0</v>
      </c>
    </row>
    <row r="382" spans="1:4">
      <c r="A382" s="2" t="s">
        <v>88</v>
      </c>
      <c r="B382" s="2" t="s">
        <v>42</v>
      </c>
      <c r="C382" s="9" t="s">
        <v>67</v>
      </c>
      <c r="D382" s="2">
        <f>VLOOKUP(C382,IP!D$2:E$701,2,FALSE)</f>
        <v>0</v>
      </c>
    </row>
    <row r="383" spans="1:4">
      <c r="A383" s="2" t="s">
        <v>88</v>
      </c>
      <c r="B383" s="2" t="s">
        <v>43</v>
      </c>
      <c r="C383" s="9" t="s">
        <v>68</v>
      </c>
      <c r="D383" s="2">
        <f>VLOOKUP(C383,IP!D$2:E$701,2,FALSE)</f>
        <v>0</v>
      </c>
    </row>
    <row r="384" spans="1:4">
      <c r="A384" s="2" t="s">
        <v>88</v>
      </c>
      <c r="B384" s="2" t="s">
        <v>49</v>
      </c>
      <c r="C384" s="9" t="s">
        <v>74</v>
      </c>
      <c r="D384" s="2">
        <f>VLOOKUP(C384,IP!D$2:E$701,2,FALSE)</f>
        <v>0</v>
      </c>
    </row>
    <row r="385" spans="1:4">
      <c r="A385" s="2" t="s">
        <v>88</v>
      </c>
      <c r="B385" s="2" t="s">
        <v>47</v>
      </c>
      <c r="C385" s="9" t="s">
        <v>72</v>
      </c>
      <c r="D385" s="2">
        <f>VLOOKUP(C385,IP!D$2:E$701,2,FALSE)</f>
        <v>0</v>
      </c>
    </row>
    <row r="386" spans="1:4">
      <c r="A386" s="2" t="s">
        <v>92</v>
      </c>
      <c r="B386" s="2" t="s">
        <v>38</v>
      </c>
      <c r="C386" s="10" t="s">
        <v>192</v>
      </c>
      <c r="D386" s="2">
        <f>VLOOKUP(C386,IP!D$2:E$701,2,FALSE)</f>
        <v>0</v>
      </c>
    </row>
    <row r="387" spans="1:4">
      <c r="A387" s="2" t="s">
        <v>99</v>
      </c>
      <c r="B387" s="2" t="s">
        <v>111</v>
      </c>
      <c r="C387" s="4" t="s">
        <v>812</v>
      </c>
      <c r="D387" s="2">
        <f>VLOOKUP(A387,'Pts Per'!A$6:I$33,9,FALSE)</f>
        <v>-2</v>
      </c>
    </row>
    <row r="388" spans="1:4">
      <c r="A388" s="2" t="s">
        <v>90</v>
      </c>
      <c r="B388" s="2" t="s">
        <v>111</v>
      </c>
      <c r="C388" s="4" t="s">
        <v>803</v>
      </c>
      <c r="D388" s="2">
        <f>VLOOKUP(A388,'Pts Per'!A$6:I$33,9,FALSE)</f>
        <v>-3</v>
      </c>
    </row>
    <row r="389" spans="1:4">
      <c r="A389" s="2" t="s">
        <v>94</v>
      </c>
      <c r="B389" s="2" t="s">
        <v>111</v>
      </c>
      <c r="C389" s="7" t="s">
        <v>807</v>
      </c>
      <c r="D389" s="2">
        <f>VLOOKUP(A389,'Pts Per'!A$6:I$33,9,FALSE)</f>
        <v>-3</v>
      </c>
    </row>
    <row r="390" spans="1:4">
      <c r="A390" s="2" t="s">
        <v>97</v>
      </c>
      <c r="B390" s="2" t="s">
        <v>111</v>
      </c>
      <c r="C390" s="4" t="s">
        <v>810</v>
      </c>
      <c r="D390" s="2">
        <f>VLOOKUP(A390,'Pts Per'!A$6:I$33,9,FALSE)</f>
        <v>-3</v>
      </c>
    </row>
    <row r="391" spans="1:4">
      <c r="A391" s="2" t="s">
        <v>102</v>
      </c>
      <c r="B391" s="2" t="s">
        <v>38</v>
      </c>
      <c r="C391" s="4" t="s">
        <v>442</v>
      </c>
      <c r="D391" s="2">
        <f>VLOOKUP(C391,IP!D$2:E$701,2,FALSE)</f>
        <v>-3.64</v>
      </c>
    </row>
    <row r="392" spans="1:4">
      <c r="A392" s="2" t="s">
        <v>100</v>
      </c>
      <c r="B392" s="2" t="s">
        <v>111</v>
      </c>
      <c r="C392" s="7" t="s">
        <v>813</v>
      </c>
      <c r="D392" s="2">
        <f>VLOOKUP(A392,'Pts Per'!A$6:I$33,9,FALSE)</f>
        <v>-4</v>
      </c>
    </row>
    <row r="393" spans="1:4">
      <c r="A393" s="2" t="s">
        <v>104</v>
      </c>
      <c r="B393" s="2" t="s">
        <v>111</v>
      </c>
      <c r="C393" s="9" t="s">
        <v>817</v>
      </c>
      <c r="D393" s="2">
        <f>VLOOKUP(A393,'Pts Per'!A$6:I$33,9,FALSE)</f>
        <v>-4</v>
      </c>
    </row>
  </sheetData>
  <autoFilter ref="A1:D1">
    <sortState ref="A2:D393">
      <sortCondition descending="1" ref="D1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C7" sqref="C7"/>
    </sheetView>
  </sheetViews>
  <sheetFormatPr defaultRowHeight="15"/>
  <cols>
    <col min="1" max="1" width="6.140625" bestFit="1" customWidth="1"/>
    <col min="2" max="2" width="5.42578125" bestFit="1" customWidth="1"/>
    <col min="3" max="3" width="6.7109375" bestFit="1" customWidth="1"/>
    <col min="4" max="4" width="4.5703125" bestFit="1" customWidth="1"/>
    <col min="5" max="5" width="9.42578125" bestFit="1" customWidth="1"/>
    <col min="6" max="6" width="13.28515625" bestFit="1" customWidth="1"/>
    <col min="7" max="7" width="12.28515625" bestFit="1" customWidth="1"/>
    <col min="8" max="8" width="12.7109375" bestFit="1" customWidth="1"/>
  </cols>
  <sheetData>
    <row r="1" spans="1:8">
      <c r="A1" s="42" t="s">
        <v>116</v>
      </c>
      <c r="B1" s="42" t="s">
        <v>0</v>
      </c>
      <c r="C1" s="42" t="s">
        <v>1</v>
      </c>
      <c r="D1" s="42" t="s">
        <v>2</v>
      </c>
      <c r="E1" s="42" t="s">
        <v>3</v>
      </c>
      <c r="F1" s="42" t="s">
        <v>4</v>
      </c>
      <c r="G1" s="42" t="s">
        <v>5</v>
      </c>
      <c r="H1" s="42" t="s">
        <v>6</v>
      </c>
    </row>
    <row r="2" spans="1:8">
      <c r="A2" s="42" t="s">
        <v>88</v>
      </c>
      <c r="B2" s="42">
        <v>0</v>
      </c>
      <c r="C2" s="42">
        <v>1</v>
      </c>
      <c r="D2" s="42">
        <v>0</v>
      </c>
      <c r="E2" s="42">
        <v>19</v>
      </c>
      <c r="F2" s="42">
        <v>31</v>
      </c>
      <c r="G2" s="42">
        <v>151</v>
      </c>
      <c r="H2" s="42">
        <v>70</v>
      </c>
    </row>
    <row r="3" spans="1:8">
      <c r="A3" s="42" t="s">
        <v>89</v>
      </c>
      <c r="B3" s="42">
        <v>1</v>
      </c>
      <c r="C3" s="42">
        <v>0</v>
      </c>
      <c r="D3" s="42">
        <v>0</v>
      </c>
      <c r="E3" s="42">
        <v>31</v>
      </c>
      <c r="F3" s="42">
        <v>19</v>
      </c>
      <c r="G3" s="42">
        <v>119</v>
      </c>
      <c r="H3" s="42">
        <v>84</v>
      </c>
    </row>
    <row r="4" spans="1:8">
      <c r="A4" s="42" t="s">
        <v>90</v>
      </c>
      <c r="B4" s="42">
        <v>0</v>
      </c>
      <c r="C4" s="42">
        <v>1</v>
      </c>
      <c r="D4" s="42">
        <v>0</v>
      </c>
      <c r="E4" s="42">
        <v>3</v>
      </c>
      <c r="F4" s="42">
        <v>42</v>
      </c>
      <c r="G4" s="42">
        <v>139</v>
      </c>
      <c r="H4" s="42">
        <v>152</v>
      </c>
    </row>
    <row r="5" spans="1:8">
      <c r="A5" s="42" t="s">
        <v>91</v>
      </c>
      <c r="B5" s="42">
        <v>1</v>
      </c>
      <c r="C5" s="42">
        <v>0</v>
      </c>
      <c r="D5" s="42">
        <v>0</v>
      </c>
      <c r="E5" s="42">
        <v>21</v>
      </c>
      <c r="F5" s="42">
        <v>10</v>
      </c>
      <c r="G5" s="42">
        <v>0</v>
      </c>
      <c r="H5" s="42">
        <v>97</v>
      </c>
    </row>
    <row r="6" spans="1:8">
      <c r="A6" s="42" t="s">
        <v>92</v>
      </c>
      <c r="B6" s="42">
        <v>0</v>
      </c>
      <c r="C6" s="42">
        <v>1</v>
      </c>
      <c r="D6" s="42">
        <v>0</v>
      </c>
      <c r="E6" s="42">
        <v>10</v>
      </c>
      <c r="F6" s="42">
        <v>21</v>
      </c>
      <c r="G6" s="42">
        <v>147</v>
      </c>
      <c r="H6" s="42">
        <v>97</v>
      </c>
    </row>
    <row r="7" spans="1:8">
      <c r="A7" s="42" t="s">
        <v>93</v>
      </c>
      <c r="B7" s="42">
        <v>1</v>
      </c>
      <c r="C7" s="42">
        <v>0</v>
      </c>
      <c r="D7" s="42">
        <v>0</v>
      </c>
      <c r="E7" s="42">
        <v>42</v>
      </c>
      <c r="F7" s="42">
        <v>3</v>
      </c>
      <c r="G7" s="42">
        <v>73</v>
      </c>
      <c r="H7" s="42">
        <v>108</v>
      </c>
    </row>
    <row r="8" spans="1:8">
      <c r="A8" s="42" t="s">
        <v>94</v>
      </c>
      <c r="B8" s="42">
        <v>0</v>
      </c>
      <c r="C8" s="42">
        <v>1</v>
      </c>
      <c r="D8" s="42">
        <v>0</v>
      </c>
      <c r="E8" s="42">
        <v>28</v>
      </c>
      <c r="F8" s="42">
        <v>38</v>
      </c>
      <c r="G8" s="42">
        <v>262</v>
      </c>
      <c r="H8" s="42">
        <v>101</v>
      </c>
    </row>
    <row r="9" spans="1:8">
      <c r="A9" s="42" t="s">
        <v>95</v>
      </c>
      <c r="B9" s="42">
        <v>1</v>
      </c>
      <c r="C9" s="42">
        <v>0</v>
      </c>
      <c r="D9" s="42">
        <v>0</v>
      </c>
      <c r="E9" s="42">
        <v>38</v>
      </c>
      <c r="F9" s="42">
        <v>28</v>
      </c>
      <c r="G9" s="42">
        <v>183</v>
      </c>
      <c r="H9" s="42">
        <v>102</v>
      </c>
    </row>
    <row r="10" spans="1:8">
      <c r="A10" s="42" t="s">
        <v>96</v>
      </c>
      <c r="B10" s="42">
        <v>1</v>
      </c>
      <c r="C10" s="42">
        <v>0</v>
      </c>
      <c r="D10" s="42">
        <v>0</v>
      </c>
      <c r="E10" s="42">
        <v>36</v>
      </c>
      <c r="F10" s="42">
        <v>14</v>
      </c>
      <c r="G10" s="42">
        <v>212</v>
      </c>
      <c r="H10" s="42">
        <v>131</v>
      </c>
    </row>
    <row r="11" spans="1:8">
      <c r="A11" s="42" t="s">
        <v>97</v>
      </c>
      <c r="B11" s="42">
        <v>1</v>
      </c>
      <c r="C11" s="42">
        <v>0</v>
      </c>
      <c r="D11" s="42">
        <v>0</v>
      </c>
      <c r="E11" s="42">
        <v>42</v>
      </c>
      <c r="F11" s="42">
        <v>35</v>
      </c>
      <c r="G11" s="42">
        <v>364</v>
      </c>
      <c r="H11" s="42">
        <v>44</v>
      </c>
    </row>
    <row r="12" spans="1:8">
      <c r="A12" s="42" t="s">
        <v>98</v>
      </c>
      <c r="B12" s="42">
        <v>1</v>
      </c>
      <c r="C12" s="42">
        <v>0</v>
      </c>
      <c r="D12" s="42">
        <v>0</v>
      </c>
      <c r="E12" s="42">
        <v>24</v>
      </c>
      <c r="F12" s="42">
        <v>21</v>
      </c>
      <c r="G12" s="42">
        <v>196</v>
      </c>
      <c r="H12" s="42">
        <v>154</v>
      </c>
    </row>
    <row r="13" spans="1:8">
      <c r="A13" s="42" t="s">
        <v>99</v>
      </c>
      <c r="B13" s="42">
        <v>0</v>
      </c>
      <c r="C13" s="42">
        <v>1</v>
      </c>
      <c r="D13" s="42">
        <v>0</v>
      </c>
      <c r="E13" s="42">
        <v>14</v>
      </c>
      <c r="F13" s="42">
        <v>36</v>
      </c>
      <c r="G13" s="42">
        <v>25</v>
      </c>
      <c r="H13" s="42">
        <v>196</v>
      </c>
    </row>
    <row r="14" spans="1:8">
      <c r="A14" s="42" t="s">
        <v>100</v>
      </c>
      <c r="B14" s="42">
        <v>0</v>
      </c>
      <c r="C14" s="42">
        <v>1</v>
      </c>
      <c r="D14" s="42">
        <v>0</v>
      </c>
      <c r="E14" s="42">
        <v>35</v>
      </c>
      <c r="F14" s="42">
        <v>42</v>
      </c>
      <c r="G14" s="42">
        <v>149</v>
      </c>
      <c r="H14" s="42">
        <v>209</v>
      </c>
    </row>
    <row r="15" spans="1:8">
      <c r="A15" s="42" t="s">
        <v>101</v>
      </c>
      <c r="B15" s="42">
        <v>0</v>
      </c>
      <c r="C15" s="42">
        <v>1</v>
      </c>
      <c r="D15" s="42">
        <v>0</v>
      </c>
      <c r="E15" s="42">
        <v>10</v>
      </c>
      <c r="F15" s="42">
        <v>20</v>
      </c>
      <c r="G15" s="42">
        <v>175</v>
      </c>
      <c r="H15" s="42">
        <v>57</v>
      </c>
    </row>
    <row r="16" spans="1:8">
      <c r="A16" s="42" t="s">
        <v>102</v>
      </c>
      <c r="B16" s="42">
        <v>1</v>
      </c>
      <c r="C16" s="42">
        <v>0</v>
      </c>
      <c r="D16" s="42">
        <v>0</v>
      </c>
      <c r="E16" s="42">
        <v>21</v>
      </c>
      <c r="F16" s="42">
        <v>14</v>
      </c>
      <c r="G16" s="42">
        <v>200</v>
      </c>
      <c r="H16" s="42">
        <v>18</v>
      </c>
    </row>
    <row r="17" spans="1:8">
      <c r="A17" s="42" t="s">
        <v>103</v>
      </c>
      <c r="B17" s="42">
        <v>1</v>
      </c>
      <c r="C17" s="42">
        <v>0</v>
      </c>
      <c r="D17" s="42">
        <v>0</v>
      </c>
      <c r="E17" s="42">
        <v>34</v>
      </c>
      <c r="F17" s="42">
        <v>7</v>
      </c>
      <c r="G17" s="42">
        <v>87</v>
      </c>
      <c r="H17" s="42">
        <v>30</v>
      </c>
    </row>
    <row r="18" spans="1:8">
      <c r="A18" s="42" t="s">
        <v>104</v>
      </c>
      <c r="B18" s="42">
        <v>0</v>
      </c>
      <c r="C18" s="42">
        <v>1</v>
      </c>
      <c r="D18" s="42">
        <v>0</v>
      </c>
      <c r="E18" s="42">
        <v>27</v>
      </c>
      <c r="F18" s="42">
        <v>45</v>
      </c>
      <c r="G18" s="42">
        <v>191</v>
      </c>
      <c r="H18" s="42">
        <v>145</v>
      </c>
    </row>
    <row r="19" spans="1:8">
      <c r="A19" s="42" t="s">
        <v>105</v>
      </c>
      <c r="B19" s="42">
        <v>0</v>
      </c>
      <c r="C19" s="42">
        <v>1</v>
      </c>
      <c r="D19" s="42">
        <v>0</v>
      </c>
      <c r="E19" s="42">
        <v>14</v>
      </c>
      <c r="F19" s="42">
        <v>21</v>
      </c>
      <c r="G19" s="42">
        <v>59</v>
      </c>
      <c r="H19" s="42">
        <v>262</v>
      </c>
    </row>
    <row r="20" spans="1:8">
      <c r="A20" s="42" t="s">
        <v>106</v>
      </c>
      <c r="B20" s="42">
        <v>1</v>
      </c>
      <c r="C20" s="42">
        <v>0</v>
      </c>
      <c r="D20" s="42">
        <v>0</v>
      </c>
      <c r="E20" s="42">
        <v>45</v>
      </c>
      <c r="F20" s="42">
        <v>27</v>
      </c>
      <c r="G20" s="42">
        <v>166</v>
      </c>
      <c r="H20" s="42">
        <v>58</v>
      </c>
    </row>
    <row r="21" spans="1:8">
      <c r="A21" s="42" t="s">
        <v>107</v>
      </c>
      <c r="B21" s="42">
        <v>1</v>
      </c>
      <c r="C21" s="42">
        <v>0</v>
      </c>
      <c r="D21" s="42">
        <v>0</v>
      </c>
      <c r="E21" s="42">
        <v>20</v>
      </c>
      <c r="F21" s="42">
        <v>10</v>
      </c>
      <c r="G21" s="42">
        <v>115</v>
      </c>
      <c r="H21" s="42">
        <v>29</v>
      </c>
    </row>
    <row r="22" spans="1:8">
      <c r="A22" s="42" t="s">
        <v>108</v>
      </c>
      <c r="B22" s="42">
        <v>0</v>
      </c>
      <c r="C22" s="42">
        <v>1</v>
      </c>
      <c r="D22" s="42">
        <v>0</v>
      </c>
      <c r="E22" s="42">
        <v>7</v>
      </c>
      <c r="F22" s="42">
        <v>34</v>
      </c>
      <c r="G22" s="42">
        <v>249</v>
      </c>
      <c r="H22" s="42">
        <v>57</v>
      </c>
    </row>
    <row r="23" spans="1:8">
      <c r="A23" s="42" t="s">
        <v>109</v>
      </c>
      <c r="B23" s="42">
        <v>1</v>
      </c>
      <c r="C23" s="42">
        <v>0</v>
      </c>
      <c r="D23" s="42">
        <v>0</v>
      </c>
      <c r="E23" s="42">
        <v>28</v>
      </c>
      <c r="F23" s="42">
        <v>17</v>
      </c>
      <c r="G23" s="42">
        <v>162</v>
      </c>
      <c r="H23" s="42">
        <v>126</v>
      </c>
    </row>
    <row r="24" spans="1:8">
      <c r="A24" s="42" t="s">
        <v>110</v>
      </c>
      <c r="B24" s="42">
        <v>0</v>
      </c>
      <c r="C24" s="42">
        <v>1</v>
      </c>
      <c r="D24" s="42">
        <v>0</v>
      </c>
      <c r="E24" s="42">
        <v>21</v>
      </c>
      <c r="F24" s="42">
        <v>24</v>
      </c>
      <c r="G24" s="42">
        <v>224</v>
      </c>
      <c r="H24" s="42">
        <v>68</v>
      </c>
    </row>
    <row r="25" spans="1:8">
      <c r="A25" s="42" t="s">
        <v>111</v>
      </c>
      <c r="B25" s="42">
        <v>1</v>
      </c>
      <c r="C25" s="42">
        <v>0</v>
      </c>
      <c r="D25" s="42">
        <v>0</v>
      </c>
      <c r="E25" s="42">
        <v>21</v>
      </c>
      <c r="F25" s="42">
        <v>10</v>
      </c>
      <c r="G25" s="42">
        <v>58</v>
      </c>
      <c r="H25" s="42">
        <v>50</v>
      </c>
    </row>
    <row r="26" spans="1:8">
      <c r="A26" s="42" t="s">
        <v>112</v>
      </c>
      <c r="B26" s="42">
        <v>0</v>
      </c>
      <c r="C26" s="42">
        <v>1</v>
      </c>
      <c r="D26" s="42">
        <v>0</v>
      </c>
      <c r="E26" s="42">
        <v>28</v>
      </c>
      <c r="F26" s="42">
        <v>31</v>
      </c>
      <c r="G26" s="42">
        <v>153</v>
      </c>
      <c r="H26" s="42">
        <v>128</v>
      </c>
    </row>
    <row r="27" spans="1:8">
      <c r="A27" s="42" t="s">
        <v>113</v>
      </c>
      <c r="B27" s="42">
        <v>0</v>
      </c>
      <c r="C27" s="42">
        <v>1</v>
      </c>
      <c r="D27" s="42">
        <v>0</v>
      </c>
      <c r="E27" s="42">
        <v>17</v>
      </c>
      <c r="F27" s="42">
        <v>28</v>
      </c>
      <c r="G27" s="42">
        <v>213</v>
      </c>
      <c r="H27" s="42">
        <v>75</v>
      </c>
    </row>
    <row r="28" spans="1:8">
      <c r="A28" s="42" t="s">
        <v>114</v>
      </c>
      <c r="B28" s="42">
        <v>1</v>
      </c>
      <c r="C28" s="42">
        <v>0</v>
      </c>
      <c r="D28" s="42">
        <v>0</v>
      </c>
      <c r="E28" s="42">
        <v>31</v>
      </c>
      <c r="F28" s="42">
        <v>28</v>
      </c>
      <c r="G28" s="42">
        <v>214</v>
      </c>
      <c r="H28" s="42">
        <v>114</v>
      </c>
    </row>
    <row r="29" spans="1:8">
      <c r="A29" s="42" t="s">
        <v>115</v>
      </c>
      <c r="B29" s="42">
        <v>0</v>
      </c>
      <c r="C29" s="42">
        <v>1</v>
      </c>
      <c r="D29" s="42">
        <v>0</v>
      </c>
      <c r="E29" s="42">
        <v>10</v>
      </c>
      <c r="F29" s="42">
        <v>21</v>
      </c>
      <c r="G29" s="42">
        <v>171</v>
      </c>
      <c r="H29" s="42">
        <v>117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01"/>
  <sheetViews>
    <sheetView workbookViewId="0">
      <selection activeCell="F8" sqref="F8"/>
    </sheetView>
  </sheetViews>
  <sheetFormatPr defaultRowHeight="15"/>
  <cols>
    <col min="2" max="2" width="8.28515625" bestFit="1" customWidth="1"/>
    <col min="3" max="3" width="19.85546875" bestFit="1" customWidth="1"/>
    <col min="4" max="4" width="13.28515625" bestFit="1" customWidth="1"/>
    <col min="5" max="5" width="12.28515625" bestFit="1" customWidth="1"/>
    <col min="6" max="6" width="13.28515625" bestFit="1" customWidth="1"/>
    <col min="7" max="7" width="12.28515625" bestFit="1" customWidth="1"/>
    <col min="8" max="8" width="12.7109375" bestFit="1" customWidth="1"/>
  </cols>
  <sheetData>
    <row r="1" spans="1:32">
      <c r="A1" s="42" t="s">
        <v>116</v>
      </c>
      <c r="B1" s="42" t="s">
        <v>7</v>
      </c>
      <c r="C1" s="42" t="s">
        <v>8</v>
      </c>
      <c r="D1" s="42" t="s">
        <v>9</v>
      </c>
      <c r="E1" s="42" t="s">
        <v>10</v>
      </c>
      <c r="F1" s="42" t="s">
        <v>11</v>
      </c>
      <c r="G1" s="42" t="s">
        <v>12</v>
      </c>
      <c r="H1" s="42" t="s">
        <v>13</v>
      </c>
      <c r="I1" s="42" t="s">
        <v>14</v>
      </c>
      <c r="J1" s="42" t="s">
        <v>15</v>
      </c>
      <c r="K1" s="42" t="s">
        <v>16</v>
      </c>
      <c r="L1" s="42" t="s">
        <v>17</v>
      </c>
      <c r="M1" s="42" t="s">
        <v>18</v>
      </c>
      <c r="N1" s="42" t="s">
        <v>19</v>
      </c>
      <c r="O1" s="42" t="s">
        <v>20</v>
      </c>
      <c r="P1" s="42" t="s">
        <v>21</v>
      </c>
      <c r="Q1" s="42" t="s">
        <v>22</v>
      </c>
      <c r="R1" s="42" t="s">
        <v>23</v>
      </c>
      <c r="S1" s="42" t="s">
        <v>24</v>
      </c>
      <c r="T1" s="42" t="s">
        <v>25</v>
      </c>
      <c r="U1" s="42" t="s">
        <v>26</v>
      </c>
      <c r="V1" s="42" t="s">
        <v>27</v>
      </c>
      <c r="W1" s="42" t="s">
        <v>28</v>
      </c>
      <c r="X1" s="42" t="s">
        <v>29</v>
      </c>
      <c r="Y1" s="42" t="s">
        <v>30</v>
      </c>
      <c r="Z1" s="42" t="s">
        <v>31</v>
      </c>
      <c r="AA1" s="42" t="s">
        <v>32</v>
      </c>
      <c r="AB1" s="42" t="s">
        <v>33</v>
      </c>
      <c r="AC1" s="42" t="s">
        <v>34</v>
      </c>
      <c r="AD1" s="42" t="s">
        <v>35</v>
      </c>
      <c r="AE1" s="42" t="s">
        <v>36</v>
      </c>
      <c r="AF1" s="42" t="s">
        <v>37</v>
      </c>
    </row>
    <row r="2" spans="1:32">
      <c r="A2" s="42" t="s">
        <v>88</v>
      </c>
      <c r="B2" s="42" t="s">
        <v>38</v>
      </c>
      <c r="C2" s="42" t="s">
        <v>63</v>
      </c>
      <c r="D2" s="42">
        <v>5</v>
      </c>
      <c r="E2" s="42">
        <v>2</v>
      </c>
      <c r="F2" s="42"/>
      <c r="G2" s="42"/>
      <c r="H2" s="42">
        <v>32</v>
      </c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>
        <v>1</v>
      </c>
    </row>
    <row r="3" spans="1:32">
      <c r="A3" s="42" t="s">
        <v>88</v>
      </c>
      <c r="B3" s="42" t="s">
        <v>39</v>
      </c>
      <c r="C3" s="42" t="s">
        <v>64</v>
      </c>
      <c r="D3" s="42">
        <v>2</v>
      </c>
      <c r="E3" s="42">
        <v>2</v>
      </c>
      <c r="F3" s="42">
        <v>1</v>
      </c>
      <c r="G3" s="42"/>
      <c r="H3" s="42">
        <v>87</v>
      </c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</row>
    <row r="4" spans="1:32">
      <c r="A4" s="42" t="s">
        <v>88</v>
      </c>
      <c r="B4" s="42" t="s">
        <v>40</v>
      </c>
      <c r="C4" s="42" t="s">
        <v>65</v>
      </c>
      <c r="D4" s="42"/>
      <c r="E4" s="42"/>
      <c r="F4" s="42"/>
      <c r="G4" s="42"/>
      <c r="H4" s="42"/>
      <c r="I4" s="42">
        <v>10</v>
      </c>
      <c r="J4" s="42">
        <v>84</v>
      </c>
      <c r="K4" s="42">
        <v>1</v>
      </c>
      <c r="L4" s="42">
        <v>1</v>
      </c>
      <c r="M4" s="42"/>
      <c r="N4" s="42">
        <v>15</v>
      </c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</row>
    <row r="5" spans="1:32">
      <c r="A5" s="42" t="s">
        <v>88</v>
      </c>
      <c r="B5" s="42" t="s">
        <v>41</v>
      </c>
      <c r="C5" s="42" t="s">
        <v>66</v>
      </c>
      <c r="D5" s="42"/>
      <c r="E5" s="42"/>
      <c r="F5" s="42"/>
      <c r="G5" s="42"/>
      <c r="H5" s="42"/>
      <c r="I5" s="42"/>
      <c r="J5" s="42"/>
      <c r="K5" s="42"/>
      <c r="L5" s="42">
        <v>1</v>
      </c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</row>
    <row r="6" spans="1:32">
      <c r="A6" s="42" t="s">
        <v>88</v>
      </c>
      <c r="B6" s="42" t="s">
        <v>42</v>
      </c>
      <c r="C6" s="42" t="s">
        <v>67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</row>
    <row r="7" spans="1:32">
      <c r="A7" s="42" t="s">
        <v>88</v>
      </c>
      <c r="B7" s="42" t="s">
        <v>43</v>
      </c>
      <c r="C7" s="42" t="s">
        <v>68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</row>
    <row r="8" spans="1:32">
      <c r="A8" s="42" t="s">
        <v>88</v>
      </c>
      <c r="B8" s="42" t="s">
        <v>44</v>
      </c>
      <c r="C8" s="42" t="s">
        <v>69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</row>
    <row r="9" spans="1:32">
      <c r="A9" s="42" t="s">
        <v>88</v>
      </c>
      <c r="B9" s="42" t="s">
        <v>45</v>
      </c>
      <c r="C9" s="42" t="s">
        <v>70</v>
      </c>
      <c r="D9" s="42"/>
      <c r="E9" s="42"/>
      <c r="F9" s="42"/>
      <c r="G9" s="42"/>
      <c r="H9" s="42"/>
      <c r="I9" s="42"/>
      <c r="J9" s="42"/>
      <c r="K9" s="42"/>
      <c r="L9" s="42">
        <v>1</v>
      </c>
      <c r="M9" s="42">
        <v>1</v>
      </c>
      <c r="N9" s="42">
        <v>87</v>
      </c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</row>
    <row r="10" spans="1:32">
      <c r="A10" s="42" t="s">
        <v>88</v>
      </c>
      <c r="B10" s="42" t="s">
        <v>46</v>
      </c>
      <c r="C10" s="42" t="s">
        <v>71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>
        <v>7</v>
      </c>
      <c r="P10" s="42">
        <v>148</v>
      </c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</row>
    <row r="11" spans="1:32">
      <c r="A11" s="42" t="s">
        <v>88</v>
      </c>
      <c r="B11" s="42" t="s">
        <v>47</v>
      </c>
      <c r="C11" s="42" t="s">
        <v>72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</row>
    <row r="12" spans="1:32">
      <c r="A12" s="42" t="s">
        <v>88</v>
      </c>
      <c r="B12" s="42" t="s">
        <v>48</v>
      </c>
      <c r="C12" s="42" t="s">
        <v>73</v>
      </c>
      <c r="D12" s="42"/>
      <c r="E12" s="42"/>
      <c r="F12" s="42"/>
      <c r="G12" s="42"/>
      <c r="H12" s="42"/>
      <c r="I12" s="42"/>
      <c r="J12" s="42"/>
      <c r="K12" s="42"/>
      <c r="L12" s="42">
        <v>1</v>
      </c>
      <c r="M12" s="42"/>
      <c r="N12" s="42">
        <v>17</v>
      </c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</row>
    <row r="13" spans="1:32">
      <c r="A13" s="42" t="s">
        <v>88</v>
      </c>
      <c r="B13" s="42" t="s">
        <v>49</v>
      </c>
      <c r="C13" s="42" t="s">
        <v>74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</row>
    <row r="14" spans="1:32">
      <c r="A14" s="42" t="s">
        <v>88</v>
      </c>
      <c r="B14" s="42" t="s">
        <v>50</v>
      </c>
      <c r="C14" s="42" t="s">
        <v>75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</row>
    <row r="15" spans="1:32">
      <c r="A15" s="42" t="s">
        <v>88</v>
      </c>
      <c r="B15" s="42" t="s">
        <v>51</v>
      </c>
      <c r="C15" s="42" t="s">
        <v>76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</row>
    <row r="16" spans="1:32">
      <c r="A16" s="42" t="s">
        <v>88</v>
      </c>
      <c r="B16" s="42" t="s">
        <v>52</v>
      </c>
      <c r="C16" s="42" t="s">
        <v>77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</row>
    <row r="17" spans="1:32">
      <c r="A17" s="42" t="s">
        <v>88</v>
      </c>
      <c r="B17" s="42" t="s">
        <v>53</v>
      </c>
      <c r="C17" s="42" t="s">
        <v>78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</row>
    <row r="18" spans="1:32">
      <c r="A18" s="42" t="s">
        <v>88</v>
      </c>
      <c r="B18" s="42" t="s">
        <v>54</v>
      </c>
      <c r="C18" s="42" t="s">
        <v>79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>
        <v>1</v>
      </c>
      <c r="W18" s="42"/>
      <c r="X18" s="42"/>
      <c r="Y18" s="42"/>
      <c r="Z18" s="42"/>
      <c r="AA18" s="42"/>
      <c r="AB18" s="42"/>
      <c r="AC18" s="42"/>
      <c r="AD18" s="42"/>
      <c r="AE18" s="42"/>
      <c r="AF18" s="42"/>
    </row>
    <row r="19" spans="1:32">
      <c r="A19" s="42" t="s">
        <v>88</v>
      </c>
      <c r="B19" s="42" t="s">
        <v>55</v>
      </c>
      <c r="C19" s="42" t="s">
        <v>80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>
        <v>1</v>
      </c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>
      <c r="A20" s="42" t="s">
        <v>88</v>
      </c>
      <c r="B20" s="42" t="s">
        <v>56</v>
      </c>
      <c r="C20" s="42" t="s">
        <v>81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</row>
    <row r="21" spans="1:32">
      <c r="A21" s="42" t="s">
        <v>88</v>
      </c>
      <c r="B21" s="42" t="s">
        <v>57</v>
      </c>
      <c r="C21" s="42" t="s">
        <v>82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>
        <v>1</v>
      </c>
      <c r="W21" s="42"/>
      <c r="X21" s="42"/>
      <c r="Y21" s="42"/>
      <c r="Z21" s="42"/>
      <c r="AA21" s="42"/>
      <c r="AB21" s="42"/>
      <c r="AC21" s="42"/>
      <c r="AD21" s="42"/>
      <c r="AE21" s="42"/>
      <c r="AF21" s="42"/>
    </row>
    <row r="22" spans="1:32">
      <c r="A22" s="42" t="s">
        <v>88</v>
      </c>
      <c r="B22" s="42" t="s">
        <v>58</v>
      </c>
      <c r="C22" s="42" t="s">
        <v>83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>
        <v>1</v>
      </c>
      <c r="X22" s="42"/>
      <c r="Y22" s="42">
        <v>18</v>
      </c>
      <c r="Z22" s="42"/>
      <c r="AA22" s="42"/>
      <c r="AB22" s="42"/>
      <c r="AC22" s="42"/>
      <c r="AD22" s="42"/>
      <c r="AE22" s="42"/>
      <c r="AF22" s="42"/>
    </row>
    <row r="23" spans="1:32">
      <c r="A23" s="42" t="s">
        <v>88</v>
      </c>
      <c r="B23" s="42" t="s">
        <v>59</v>
      </c>
      <c r="C23" s="42" t="s">
        <v>84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</row>
    <row r="24" spans="1:32">
      <c r="A24" s="42" t="s">
        <v>88</v>
      </c>
      <c r="B24" s="42" t="s">
        <v>60</v>
      </c>
      <c r="C24" s="42" t="s">
        <v>85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</row>
    <row r="25" spans="1:32">
      <c r="A25" s="42" t="s">
        <v>88</v>
      </c>
      <c r="B25" s="42" t="s">
        <v>61</v>
      </c>
      <c r="C25" s="42" t="s">
        <v>86</v>
      </c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>
        <v>2</v>
      </c>
      <c r="AA25" s="42">
        <v>2</v>
      </c>
      <c r="AB25" s="42">
        <v>1</v>
      </c>
      <c r="AC25" s="42">
        <v>1</v>
      </c>
      <c r="AD25" s="42"/>
      <c r="AE25" s="42"/>
      <c r="AF25" s="42"/>
    </row>
    <row r="26" spans="1:32">
      <c r="A26" s="42" t="s">
        <v>88</v>
      </c>
      <c r="B26" s="42" t="s">
        <v>62</v>
      </c>
      <c r="C26" s="42" t="s">
        <v>87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>
        <v>2</v>
      </c>
      <c r="AE26" s="42">
        <v>75</v>
      </c>
      <c r="AF26" s="42"/>
    </row>
    <row r="27" spans="1:32">
      <c r="A27" s="42" t="s">
        <v>89</v>
      </c>
      <c r="B27" s="42" t="s">
        <v>38</v>
      </c>
      <c r="C27" s="42" t="s">
        <v>117</v>
      </c>
      <c r="D27" s="42">
        <v>13</v>
      </c>
      <c r="E27" s="42">
        <v>8</v>
      </c>
      <c r="F27" s="42">
        <v>3</v>
      </c>
      <c r="G27" s="42">
        <v>1</v>
      </c>
      <c r="H27" s="42">
        <v>151</v>
      </c>
      <c r="I27" s="42">
        <v>2</v>
      </c>
      <c r="J27" s="42">
        <v>29</v>
      </c>
      <c r="K27" s="42">
        <v>1</v>
      </c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</row>
    <row r="28" spans="1:32">
      <c r="A28" s="42" t="s">
        <v>89</v>
      </c>
      <c r="B28" s="42" t="s">
        <v>39</v>
      </c>
      <c r="C28" s="42" t="s">
        <v>118</v>
      </c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</row>
    <row r="29" spans="1:32">
      <c r="A29" s="42" t="s">
        <v>89</v>
      </c>
      <c r="B29" s="42" t="s">
        <v>40</v>
      </c>
      <c r="C29" s="42" t="s">
        <v>119</v>
      </c>
      <c r="D29" s="42"/>
      <c r="E29" s="42"/>
      <c r="F29" s="42"/>
      <c r="G29" s="42"/>
      <c r="H29" s="42"/>
      <c r="I29" s="42">
        <v>5</v>
      </c>
      <c r="J29" s="42">
        <v>4</v>
      </c>
      <c r="K29" s="42"/>
      <c r="L29" s="42">
        <v>3</v>
      </c>
      <c r="M29" s="42"/>
      <c r="N29" s="42">
        <v>63</v>
      </c>
      <c r="O29" s="42"/>
      <c r="P29" s="42"/>
      <c r="Q29" s="42"/>
      <c r="R29" s="42">
        <v>2</v>
      </c>
      <c r="S29" s="42">
        <v>14</v>
      </c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</row>
    <row r="30" spans="1:32">
      <c r="A30" s="42" t="s">
        <v>89</v>
      </c>
      <c r="B30" s="42" t="s">
        <v>41</v>
      </c>
      <c r="C30" s="42" t="s">
        <v>120</v>
      </c>
      <c r="D30" s="42"/>
      <c r="E30" s="42"/>
      <c r="F30" s="42"/>
      <c r="G30" s="42"/>
      <c r="H30" s="42"/>
      <c r="I30" s="42">
        <v>1</v>
      </c>
      <c r="J30" s="42">
        <v>37</v>
      </c>
      <c r="K30" s="42"/>
      <c r="L30" s="42">
        <v>1</v>
      </c>
      <c r="M30" s="42">
        <v>1</v>
      </c>
      <c r="N30" s="42">
        <v>9</v>
      </c>
      <c r="O30" s="42">
        <v>2</v>
      </c>
      <c r="P30" s="42">
        <v>33</v>
      </c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</row>
    <row r="31" spans="1:32">
      <c r="A31" s="42" t="s">
        <v>89</v>
      </c>
      <c r="B31" s="42" t="s">
        <v>42</v>
      </c>
      <c r="C31" s="42" t="s">
        <v>121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</row>
    <row r="32" spans="1:32">
      <c r="A32" s="42" t="s">
        <v>89</v>
      </c>
      <c r="B32" s="42" t="s">
        <v>43</v>
      </c>
      <c r="C32" s="42" t="s">
        <v>122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</row>
    <row r="33" spans="1:32">
      <c r="A33" s="42" t="s">
        <v>89</v>
      </c>
      <c r="B33" s="42" t="s">
        <v>44</v>
      </c>
      <c r="C33" s="42" t="s">
        <v>123</v>
      </c>
      <c r="D33" s="42"/>
      <c r="E33" s="42"/>
      <c r="F33" s="42"/>
      <c r="G33" s="42"/>
      <c r="H33" s="42"/>
      <c r="I33" s="42"/>
      <c r="J33" s="42"/>
      <c r="K33" s="42"/>
      <c r="L33" s="42">
        <v>2</v>
      </c>
      <c r="M33" s="42">
        <v>1</v>
      </c>
      <c r="N33" s="42">
        <v>56</v>
      </c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</row>
    <row r="34" spans="1:32">
      <c r="A34" s="42" t="s">
        <v>89</v>
      </c>
      <c r="B34" s="42" t="s">
        <v>45</v>
      </c>
      <c r="C34" s="42" t="s">
        <v>124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</row>
    <row r="35" spans="1:32">
      <c r="A35" s="42" t="s">
        <v>89</v>
      </c>
      <c r="B35" s="42" t="s">
        <v>46</v>
      </c>
      <c r="C35" s="42" t="s">
        <v>125</v>
      </c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</row>
    <row r="36" spans="1:32">
      <c r="A36" s="42" t="s">
        <v>89</v>
      </c>
      <c r="B36" s="42" t="s">
        <v>47</v>
      </c>
      <c r="C36" s="42" t="s">
        <v>126</v>
      </c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</row>
    <row r="37" spans="1:32">
      <c r="A37" s="42" t="s">
        <v>89</v>
      </c>
      <c r="B37" s="42" t="s">
        <v>48</v>
      </c>
      <c r="C37" s="42" t="s">
        <v>127</v>
      </c>
      <c r="D37" s="42"/>
      <c r="E37" s="42"/>
      <c r="F37" s="42"/>
      <c r="G37" s="42"/>
      <c r="H37" s="42"/>
      <c r="I37" s="42"/>
      <c r="J37" s="42"/>
      <c r="K37" s="42"/>
      <c r="L37" s="42">
        <v>2</v>
      </c>
      <c r="M37" s="42">
        <v>1</v>
      </c>
      <c r="N37" s="42">
        <v>23</v>
      </c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</row>
    <row r="38" spans="1:32">
      <c r="A38" s="42" t="s">
        <v>89</v>
      </c>
      <c r="B38" s="42" t="s">
        <v>49</v>
      </c>
      <c r="C38" s="42" t="s">
        <v>128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</row>
    <row r="39" spans="1:32">
      <c r="A39" s="42" t="s">
        <v>89</v>
      </c>
      <c r="B39" s="42" t="s">
        <v>50</v>
      </c>
      <c r="C39" s="42" t="s">
        <v>129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</row>
    <row r="40" spans="1:32">
      <c r="A40" s="42" t="s">
        <v>89</v>
      </c>
      <c r="B40" s="42" t="s">
        <v>51</v>
      </c>
      <c r="C40" s="42" t="s">
        <v>130</v>
      </c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</row>
    <row r="41" spans="1:32">
      <c r="A41" s="42" t="s">
        <v>89</v>
      </c>
      <c r="B41" s="42" t="s">
        <v>52</v>
      </c>
      <c r="C41" s="42" t="s">
        <v>131</v>
      </c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</row>
    <row r="42" spans="1:32">
      <c r="A42" s="42" t="s">
        <v>89</v>
      </c>
      <c r="B42" s="42" t="s">
        <v>53</v>
      </c>
      <c r="C42" s="42" t="s">
        <v>132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</row>
    <row r="43" spans="1:32">
      <c r="A43" s="42" t="s">
        <v>89</v>
      </c>
      <c r="B43" s="42" t="s">
        <v>54</v>
      </c>
      <c r="C43" s="42" t="s">
        <v>133</v>
      </c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>
        <v>1</v>
      </c>
      <c r="W43" s="42"/>
      <c r="X43" s="42"/>
      <c r="Y43" s="42"/>
      <c r="Z43" s="42"/>
      <c r="AA43" s="42"/>
      <c r="AB43" s="42"/>
      <c r="AC43" s="42"/>
      <c r="AD43" s="42"/>
      <c r="AE43" s="42"/>
      <c r="AF43" s="42"/>
    </row>
    <row r="44" spans="1:32">
      <c r="A44" s="42" t="s">
        <v>89</v>
      </c>
      <c r="B44" s="42" t="s">
        <v>55</v>
      </c>
      <c r="C44" s="42" t="s">
        <v>134</v>
      </c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>
        <v>1</v>
      </c>
      <c r="W44" s="42"/>
      <c r="X44" s="42"/>
      <c r="Y44" s="42"/>
      <c r="Z44" s="42"/>
      <c r="AA44" s="42"/>
      <c r="AB44" s="42"/>
      <c r="AC44" s="42"/>
      <c r="AD44" s="42"/>
      <c r="AE44" s="42"/>
      <c r="AF44" s="42"/>
    </row>
    <row r="45" spans="1:32">
      <c r="A45" s="42" t="s">
        <v>89</v>
      </c>
      <c r="B45" s="42" t="s">
        <v>56</v>
      </c>
      <c r="C45" s="42" t="s">
        <v>135</v>
      </c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>
        <v>3</v>
      </c>
      <c r="W45" s="42"/>
      <c r="X45" s="42"/>
      <c r="Y45" s="42"/>
      <c r="Z45" s="42"/>
      <c r="AA45" s="42"/>
      <c r="AB45" s="42"/>
      <c r="AC45" s="42"/>
      <c r="AD45" s="42"/>
      <c r="AE45" s="42"/>
      <c r="AF45" s="42"/>
    </row>
    <row r="46" spans="1:32">
      <c r="A46" s="42" t="s">
        <v>89</v>
      </c>
      <c r="B46" s="42" t="s">
        <v>57</v>
      </c>
      <c r="C46" s="42" t="s">
        <v>136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</row>
    <row r="47" spans="1:32">
      <c r="A47" s="42" t="s">
        <v>89</v>
      </c>
      <c r="B47" s="42" t="s">
        <v>58</v>
      </c>
      <c r="C47" s="42" t="s">
        <v>137</v>
      </c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>
        <v>1</v>
      </c>
      <c r="W47" s="42"/>
      <c r="X47" s="42"/>
      <c r="Y47" s="42"/>
      <c r="Z47" s="42"/>
      <c r="AA47" s="42"/>
      <c r="AB47" s="42"/>
      <c r="AC47" s="42"/>
      <c r="AD47" s="42"/>
      <c r="AE47" s="42"/>
      <c r="AF47" s="42"/>
    </row>
    <row r="48" spans="1:32">
      <c r="A48" s="42" t="s">
        <v>89</v>
      </c>
      <c r="B48" s="42" t="s">
        <v>59</v>
      </c>
      <c r="C48" s="42" t="s">
        <v>138</v>
      </c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</row>
    <row r="49" spans="1:32">
      <c r="A49" s="42" t="s">
        <v>89</v>
      </c>
      <c r="B49" s="42" t="s">
        <v>60</v>
      </c>
      <c r="C49" s="42" t="s">
        <v>139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</row>
    <row r="50" spans="1:32">
      <c r="A50" s="42" t="s">
        <v>89</v>
      </c>
      <c r="B50" s="42" t="s">
        <v>61</v>
      </c>
      <c r="C50" s="42" t="s">
        <v>140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>
        <v>4</v>
      </c>
      <c r="AA50" s="42">
        <v>4</v>
      </c>
      <c r="AB50" s="42">
        <v>1</v>
      </c>
      <c r="AC50" s="42">
        <v>1</v>
      </c>
      <c r="AD50" s="42"/>
      <c r="AE50" s="42"/>
      <c r="AF50" s="42"/>
    </row>
    <row r="51" spans="1:32">
      <c r="A51" s="42" t="s">
        <v>89</v>
      </c>
      <c r="B51" s="42" t="s">
        <v>62</v>
      </c>
      <c r="C51" s="42" t="s">
        <v>141</v>
      </c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</row>
    <row r="52" spans="1:32">
      <c r="A52" s="42" t="s">
        <v>90</v>
      </c>
      <c r="B52" s="42" t="s">
        <v>38</v>
      </c>
      <c r="C52" s="42" t="s">
        <v>142</v>
      </c>
      <c r="D52" s="42">
        <v>14</v>
      </c>
      <c r="E52" s="42">
        <v>5</v>
      </c>
      <c r="F52" s="42"/>
      <c r="G52" s="42">
        <v>3</v>
      </c>
      <c r="H52" s="42">
        <v>73</v>
      </c>
      <c r="I52" s="42">
        <v>2</v>
      </c>
      <c r="J52" s="42">
        <v>67</v>
      </c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</row>
    <row r="53" spans="1:32">
      <c r="A53" s="42" t="s">
        <v>90</v>
      </c>
      <c r="B53" s="42" t="s">
        <v>39</v>
      </c>
      <c r="C53" s="42" t="s">
        <v>143</v>
      </c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</row>
    <row r="54" spans="1:32">
      <c r="A54" s="42" t="s">
        <v>90</v>
      </c>
      <c r="B54" s="42" t="s">
        <v>40</v>
      </c>
      <c r="C54" s="42" t="s">
        <v>144</v>
      </c>
      <c r="D54" s="42"/>
      <c r="E54" s="42"/>
      <c r="F54" s="42"/>
      <c r="G54" s="42"/>
      <c r="H54" s="42"/>
      <c r="I54" s="42">
        <v>3</v>
      </c>
      <c r="J54" s="42">
        <v>29</v>
      </c>
      <c r="K54" s="42"/>
      <c r="L54" s="42">
        <v>2</v>
      </c>
      <c r="M54" s="42"/>
      <c r="N54" s="42">
        <v>16</v>
      </c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</row>
    <row r="55" spans="1:32">
      <c r="A55" s="42" t="s">
        <v>90</v>
      </c>
      <c r="B55" s="42" t="s">
        <v>41</v>
      </c>
      <c r="C55" s="42" t="s">
        <v>145</v>
      </c>
      <c r="D55" s="42"/>
      <c r="E55" s="42"/>
      <c r="F55" s="42"/>
      <c r="G55" s="42"/>
      <c r="H55" s="42"/>
      <c r="I55" s="42"/>
      <c r="J55" s="42"/>
      <c r="K55" s="42"/>
      <c r="L55" s="42">
        <v>1</v>
      </c>
      <c r="M55" s="42"/>
      <c r="N55" s="42">
        <v>23</v>
      </c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</row>
    <row r="56" spans="1:32">
      <c r="A56" s="42" t="s">
        <v>90</v>
      </c>
      <c r="B56" s="42" t="s">
        <v>42</v>
      </c>
      <c r="C56" s="42" t="s">
        <v>146</v>
      </c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>
        <v>4</v>
      </c>
      <c r="P56" s="42">
        <v>66</v>
      </c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</row>
    <row r="57" spans="1:32">
      <c r="A57" s="42" t="s">
        <v>90</v>
      </c>
      <c r="B57" s="42" t="s">
        <v>43</v>
      </c>
      <c r="C57" s="42" t="s">
        <v>147</v>
      </c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</row>
    <row r="58" spans="1:32">
      <c r="A58" s="42" t="s">
        <v>90</v>
      </c>
      <c r="B58" s="42" t="s">
        <v>44</v>
      </c>
      <c r="C58" s="42" t="s">
        <v>148</v>
      </c>
      <c r="D58" s="42"/>
      <c r="E58" s="42"/>
      <c r="F58" s="42"/>
      <c r="G58" s="42"/>
      <c r="H58" s="42"/>
      <c r="I58" s="42">
        <v>1</v>
      </c>
      <c r="J58" s="42">
        <v>12</v>
      </c>
      <c r="K58" s="42"/>
      <c r="L58" s="42"/>
      <c r="M58" s="42"/>
      <c r="N58" s="42"/>
      <c r="O58" s="42">
        <v>2</v>
      </c>
      <c r="P58" s="42">
        <v>40</v>
      </c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>
        <v>1</v>
      </c>
    </row>
    <row r="59" spans="1:32">
      <c r="A59" s="42" t="s">
        <v>90</v>
      </c>
      <c r="B59" s="42" t="s">
        <v>45</v>
      </c>
      <c r="C59" s="42" t="s">
        <v>149</v>
      </c>
      <c r="D59" s="42"/>
      <c r="E59" s="42"/>
      <c r="F59" s="42"/>
      <c r="G59" s="42"/>
      <c r="H59" s="42"/>
      <c r="I59" s="42"/>
      <c r="J59" s="42"/>
      <c r="K59" s="42"/>
      <c r="L59" s="42">
        <v>1</v>
      </c>
      <c r="M59" s="42"/>
      <c r="N59" s="42">
        <v>14</v>
      </c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</row>
    <row r="60" spans="1:32">
      <c r="A60" s="42" t="s">
        <v>90</v>
      </c>
      <c r="B60" s="42" t="s">
        <v>46</v>
      </c>
      <c r="C60" s="42" t="s">
        <v>150</v>
      </c>
      <c r="D60" s="42"/>
      <c r="E60" s="42"/>
      <c r="F60" s="42"/>
      <c r="G60" s="42"/>
      <c r="H60" s="42"/>
      <c r="I60" s="42">
        <v>3</v>
      </c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</row>
    <row r="61" spans="1:32">
      <c r="A61" s="42" t="s">
        <v>90</v>
      </c>
      <c r="B61" s="42" t="s">
        <v>47</v>
      </c>
      <c r="C61" s="42" t="s">
        <v>151</v>
      </c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</row>
    <row r="62" spans="1:32">
      <c r="A62" s="42" t="s">
        <v>90</v>
      </c>
      <c r="B62" s="42" t="s">
        <v>48</v>
      </c>
      <c r="C62" s="42" t="s">
        <v>152</v>
      </c>
      <c r="D62" s="42"/>
      <c r="E62" s="42"/>
      <c r="F62" s="42"/>
      <c r="G62" s="42"/>
      <c r="H62" s="42"/>
      <c r="I62" s="42"/>
      <c r="J62" s="42"/>
      <c r="K62" s="42"/>
      <c r="L62" s="42">
        <v>1</v>
      </c>
      <c r="M62" s="42"/>
      <c r="N62" s="42">
        <v>20</v>
      </c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</row>
    <row r="63" spans="1:32">
      <c r="A63" s="42" t="s">
        <v>90</v>
      </c>
      <c r="B63" s="42" t="s">
        <v>49</v>
      </c>
      <c r="C63" s="42" t="s">
        <v>153</v>
      </c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</row>
    <row r="64" spans="1:32">
      <c r="A64" s="42" t="s">
        <v>90</v>
      </c>
      <c r="B64" s="42" t="s">
        <v>50</v>
      </c>
      <c r="C64" s="42" t="s">
        <v>154</v>
      </c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</row>
    <row r="65" spans="1:32">
      <c r="A65" s="42" t="s">
        <v>90</v>
      </c>
      <c r="B65" s="42" t="s">
        <v>51</v>
      </c>
      <c r="C65" s="42" t="s">
        <v>155</v>
      </c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</row>
    <row r="66" spans="1:32">
      <c r="A66" s="42" t="s">
        <v>90</v>
      </c>
      <c r="B66" s="42" t="s">
        <v>52</v>
      </c>
      <c r="C66" s="42" t="s">
        <v>156</v>
      </c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</row>
    <row r="67" spans="1:32">
      <c r="A67" s="42" t="s">
        <v>90</v>
      </c>
      <c r="B67" s="42" t="s">
        <v>53</v>
      </c>
      <c r="C67" s="42" t="s">
        <v>157</v>
      </c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</row>
    <row r="68" spans="1:32">
      <c r="A68" s="42" t="s">
        <v>90</v>
      </c>
      <c r="B68" s="42" t="s">
        <v>54</v>
      </c>
      <c r="C68" s="42" t="s">
        <v>158</v>
      </c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</row>
    <row r="69" spans="1:32">
      <c r="A69" s="42" t="s">
        <v>90</v>
      </c>
      <c r="B69" s="42" t="s">
        <v>55</v>
      </c>
      <c r="C69" s="42" t="s">
        <v>159</v>
      </c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</row>
    <row r="70" spans="1:32">
      <c r="A70" s="42" t="s">
        <v>90</v>
      </c>
      <c r="B70" s="42" t="s">
        <v>56</v>
      </c>
      <c r="C70" s="42" t="s">
        <v>160</v>
      </c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</row>
    <row r="71" spans="1:32">
      <c r="A71" s="42" t="s">
        <v>90</v>
      </c>
      <c r="B71" s="42" t="s">
        <v>57</v>
      </c>
      <c r="C71" s="42" t="s">
        <v>161</v>
      </c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</row>
    <row r="72" spans="1:32">
      <c r="A72" s="42" t="s">
        <v>90</v>
      </c>
      <c r="B72" s="42" t="s">
        <v>58</v>
      </c>
      <c r="C72" s="42" t="s">
        <v>162</v>
      </c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</row>
    <row r="73" spans="1:32">
      <c r="A73" s="42" t="s">
        <v>90</v>
      </c>
      <c r="B73" s="42" t="s">
        <v>59</v>
      </c>
      <c r="C73" s="42" t="s">
        <v>163</v>
      </c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</row>
    <row r="74" spans="1:32">
      <c r="A74" s="42" t="s">
        <v>90</v>
      </c>
      <c r="B74" s="42" t="s">
        <v>60</v>
      </c>
      <c r="C74" s="42" t="s">
        <v>164</v>
      </c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</row>
    <row r="75" spans="1:32">
      <c r="A75" s="42" t="s">
        <v>90</v>
      </c>
      <c r="B75" s="42" t="s">
        <v>61</v>
      </c>
      <c r="C75" s="42" t="s">
        <v>165</v>
      </c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>
        <v>1</v>
      </c>
      <c r="AC75" s="42">
        <v>1</v>
      </c>
      <c r="AD75" s="42"/>
      <c r="AE75" s="42"/>
      <c r="AF75" s="42"/>
    </row>
    <row r="76" spans="1:32">
      <c r="A76" s="42" t="s">
        <v>90</v>
      </c>
      <c r="B76" s="42" t="s">
        <v>62</v>
      </c>
      <c r="C76" s="42" t="s">
        <v>166</v>
      </c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>
        <v>1</v>
      </c>
      <c r="AE76" s="42">
        <v>51</v>
      </c>
      <c r="AF76" s="42"/>
    </row>
    <row r="77" spans="1:32">
      <c r="A77" s="42" t="s">
        <v>91</v>
      </c>
      <c r="B77" s="42" t="s">
        <v>38</v>
      </c>
      <c r="C77" s="42" t="s">
        <v>167</v>
      </c>
      <c r="D77" s="42">
        <v>9</v>
      </c>
      <c r="E77" s="42">
        <v>5</v>
      </c>
      <c r="F77" s="42">
        <v>1</v>
      </c>
      <c r="G77" s="42"/>
      <c r="H77" s="42">
        <v>147</v>
      </c>
      <c r="I77" s="42">
        <v>4</v>
      </c>
      <c r="J77" s="42">
        <v>30</v>
      </c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</row>
    <row r="78" spans="1:32">
      <c r="A78" s="42" t="s">
        <v>91</v>
      </c>
      <c r="B78" s="42" t="s">
        <v>39</v>
      </c>
      <c r="C78" s="42" t="s">
        <v>168</v>
      </c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</row>
    <row r="79" spans="1:32">
      <c r="A79" s="42" t="s">
        <v>91</v>
      </c>
      <c r="B79" s="42" t="s">
        <v>40</v>
      </c>
      <c r="C79" s="42" t="s">
        <v>169</v>
      </c>
      <c r="D79" s="42"/>
      <c r="E79" s="42"/>
      <c r="F79" s="42"/>
      <c r="G79" s="42"/>
      <c r="H79" s="42"/>
      <c r="I79" s="42">
        <v>7</v>
      </c>
      <c r="J79" s="42">
        <v>67</v>
      </c>
      <c r="K79" s="42">
        <v>2</v>
      </c>
      <c r="L79" s="42">
        <v>1</v>
      </c>
      <c r="M79" s="42"/>
      <c r="N79" s="42">
        <v>11</v>
      </c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</row>
    <row r="80" spans="1:32">
      <c r="A80" s="42" t="s">
        <v>91</v>
      </c>
      <c r="B80" s="42" t="s">
        <v>41</v>
      </c>
      <c r="C80" s="42" t="s">
        <v>170</v>
      </c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>
        <v>1</v>
      </c>
      <c r="P80" s="42">
        <v>18</v>
      </c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>
        <v>1</v>
      </c>
    </row>
    <row r="81" spans="1:32">
      <c r="A81" s="42" t="s">
        <v>91</v>
      </c>
      <c r="B81" s="42" t="s">
        <v>42</v>
      </c>
      <c r="C81" s="42" t="s">
        <v>171</v>
      </c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</row>
    <row r="82" spans="1:32">
      <c r="A82" s="42" t="s">
        <v>91</v>
      </c>
      <c r="B82" s="42" t="s">
        <v>43</v>
      </c>
      <c r="C82" s="42" t="s">
        <v>172</v>
      </c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>
        <v>2</v>
      </c>
      <c r="P82" s="42">
        <v>27</v>
      </c>
      <c r="Q82" s="42"/>
      <c r="R82" s="42">
        <v>3</v>
      </c>
      <c r="S82" s="42">
        <v>39</v>
      </c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</row>
    <row r="83" spans="1:32">
      <c r="A83" s="42" t="s">
        <v>91</v>
      </c>
      <c r="B83" s="42" t="s">
        <v>44</v>
      </c>
      <c r="C83" s="42" t="s">
        <v>173</v>
      </c>
      <c r="D83" s="42"/>
      <c r="E83" s="42"/>
      <c r="F83" s="42"/>
      <c r="G83" s="42"/>
      <c r="H83" s="42"/>
      <c r="I83" s="42"/>
      <c r="J83" s="42"/>
      <c r="K83" s="42"/>
      <c r="L83" s="42">
        <v>2</v>
      </c>
      <c r="M83" s="42"/>
      <c r="N83" s="42">
        <v>53</v>
      </c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</row>
    <row r="84" spans="1:32">
      <c r="A84" s="42" t="s">
        <v>91</v>
      </c>
      <c r="B84" s="42" t="s">
        <v>45</v>
      </c>
      <c r="C84" s="42" t="s">
        <v>174</v>
      </c>
      <c r="D84" s="42"/>
      <c r="E84" s="42"/>
      <c r="F84" s="42"/>
      <c r="G84" s="42"/>
      <c r="H84" s="42"/>
      <c r="I84" s="42"/>
      <c r="J84" s="42"/>
      <c r="K84" s="42"/>
      <c r="L84" s="42">
        <v>1</v>
      </c>
      <c r="M84" s="42">
        <v>1</v>
      </c>
      <c r="N84" s="42">
        <v>44</v>
      </c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</row>
    <row r="85" spans="1:32">
      <c r="A85" s="42" t="s">
        <v>91</v>
      </c>
      <c r="B85" s="42" t="s">
        <v>46</v>
      </c>
      <c r="C85" s="42" t="s">
        <v>175</v>
      </c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</row>
    <row r="86" spans="1:32">
      <c r="A86" s="42" t="s">
        <v>91</v>
      </c>
      <c r="B86" s="42" t="s">
        <v>47</v>
      </c>
      <c r="C86" s="42" t="s">
        <v>176</v>
      </c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</row>
    <row r="87" spans="1:32">
      <c r="A87" s="42" t="s">
        <v>91</v>
      </c>
      <c r="B87" s="42" t="s">
        <v>48</v>
      </c>
      <c r="C87" s="42" t="s">
        <v>177</v>
      </c>
      <c r="D87" s="42"/>
      <c r="E87" s="42"/>
      <c r="F87" s="42"/>
      <c r="G87" s="42"/>
      <c r="H87" s="42"/>
      <c r="I87" s="42"/>
      <c r="J87" s="42"/>
      <c r="K87" s="42"/>
      <c r="L87" s="42">
        <v>1</v>
      </c>
      <c r="M87" s="42"/>
      <c r="N87" s="42">
        <v>39</v>
      </c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</row>
    <row r="88" spans="1:32">
      <c r="A88" s="42" t="s">
        <v>91</v>
      </c>
      <c r="B88" s="42" t="s">
        <v>49</v>
      </c>
      <c r="C88" s="42" t="s">
        <v>178</v>
      </c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</row>
    <row r="89" spans="1:32">
      <c r="A89" s="42" t="s">
        <v>91</v>
      </c>
      <c r="B89" s="42" t="s">
        <v>50</v>
      </c>
      <c r="C89" s="42" t="s">
        <v>179</v>
      </c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</row>
    <row r="90" spans="1:32">
      <c r="A90" s="42" t="s">
        <v>91</v>
      </c>
      <c r="B90" s="42" t="s">
        <v>51</v>
      </c>
      <c r="C90" s="42" t="s">
        <v>180</v>
      </c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</row>
    <row r="91" spans="1:32">
      <c r="A91" s="42" t="s">
        <v>91</v>
      </c>
      <c r="B91" s="42" t="s">
        <v>52</v>
      </c>
      <c r="C91" s="42" t="s">
        <v>181</v>
      </c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</row>
    <row r="92" spans="1:32">
      <c r="A92" s="42" t="s">
        <v>91</v>
      </c>
      <c r="B92" s="42" t="s">
        <v>53</v>
      </c>
      <c r="C92" s="42" t="s">
        <v>182</v>
      </c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>
        <v>1</v>
      </c>
      <c r="W92" s="42"/>
      <c r="X92" s="42"/>
      <c r="Y92" s="42"/>
      <c r="Z92" s="42"/>
      <c r="AA92" s="42"/>
      <c r="AB92" s="42"/>
      <c r="AC92" s="42"/>
      <c r="AD92" s="42"/>
      <c r="AE92" s="42"/>
      <c r="AF92" s="42"/>
    </row>
    <row r="93" spans="1:32">
      <c r="A93" s="42" t="s">
        <v>91</v>
      </c>
      <c r="B93" s="42" t="s">
        <v>54</v>
      </c>
      <c r="C93" s="42" t="s">
        <v>183</v>
      </c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>
        <v>1</v>
      </c>
      <c r="W93" s="42"/>
      <c r="X93" s="42"/>
      <c r="Y93" s="42"/>
      <c r="Z93" s="42"/>
      <c r="AA93" s="42"/>
      <c r="AB93" s="42"/>
      <c r="AC93" s="42"/>
      <c r="AD93" s="42"/>
      <c r="AE93" s="42"/>
      <c r="AF93" s="42"/>
    </row>
    <row r="94" spans="1:32">
      <c r="A94" s="42" t="s">
        <v>91</v>
      </c>
      <c r="B94" s="42" t="s">
        <v>55</v>
      </c>
      <c r="C94" s="42" t="s">
        <v>184</v>
      </c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</row>
    <row r="95" spans="1:32">
      <c r="A95" s="42" t="s">
        <v>91</v>
      </c>
      <c r="B95" s="42" t="s">
        <v>56</v>
      </c>
      <c r="C95" s="42" t="s">
        <v>185</v>
      </c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>
        <v>2</v>
      </c>
      <c r="W95" s="42"/>
      <c r="X95" s="42"/>
      <c r="Y95" s="42"/>
      <c r="Z95" s="42"/>
      <c r="AA95" s="42"/>
      <c r="AB95" s="42"/>
      <c r="AC95" s="42"/>
      <c r="AD95" s="42"/>
      <c r="AE95" s="42"/>
      <c r="AF95" s="42"/>
    </row>
    <row r="96" spans="1:32">
      <c r="A96" s="42" t="s">
        <v>91</v>
      </c>
      <c r="B96" s="42" t="s">
        <v>57</v>
      </c>
      <c r="C96" s="42" t="s">
        <v>186</v>
      </c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</row>
    <row r="97" spans="1:32">
      <c r="A97" s="42" t="s">
        <v>91</v>
      </c>
      <c r="B97" s="42" t="s">
        <v>58</v>
      </c>
      <c r="C97" s="42" t="s">
        <v>187</v>
      </c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</row>
    <row r="98" spans="1:32">
      <c r="A98" s="42" t="s">
        <v>91</v>
      </c>
      <c r="B98" s="42" t="s">
        <v>59</v>
      </c>
      <c r="C98" s="42" t="s">
        <v>188</v>
      </c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</row>
    <row r="99" spans="1:32">
      <c r="A99" s="42" t="s">
        <v>91</v>
      </c>
      <c r="B99" s="42" t="s">
        <v>60</v>
      </c>
      <c r="C99" s="42" t="s">
        <v>189</v>
      </c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</row>
    <row r="100" spans="1:32">
      <c r="A100" s="42" t="s">
        <v>91</v>
      </c>
      <c r="B100" s="42" t="s">
        <v>61</v>
      </c>
      <c r="C100" s="42" t="s">
        <v>190</v>
      </c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>
        <v>3</v>
      </c>
      <c r="AA100" s="42">
        <v>3</v>
      </c>
      <c r="AB100" s="42"/>
      <c r="AC100" s="42"/>
      <c r="AD100" s="42"/>
      <c r="AE100" s="42"/>
      <c r="AF100" s="42"/>
    </row>
    <row r="101" spans="1:32">
      <c r="A101" s="42" t="s">
        <v>91</v>
      </c>
      <c r="B101" s="42" t="s">
        <v>62</v>
      </c>
      <c r="C101" s="42" t="s">
        <v>191</v>
      </c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>
        <v>1</v>
      </c>
      <c r="AE101" s="42">
        <v>75</v>
      </c>
      <c r="AF101" s="42"/>
    </row>
    <row r="102" spans="1:32">
      <c r="A102" s="42" t="s">
        <v>92</v>
      </c>
      <c r="B102" s="42" t="s">
        <v>38</v>
      </c>
      <c r="C102" s="42" t="s">
        <v>192</v>
      </c>
      <c r="D102" s="42">
        <v>2</v>
      </c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</row>
    <row r="103" spans="1:32">
      <c r="A103" s="42" t="s">
        <v>92</v>
      </c>
      <c r="B103" s="42" t="s">
        <v>39</v>
      </c>
      <c r="C103" s="42" t="s">
        <v>193</v>
      </c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</row>
    <row r="104" spans="1:32">
      <c r="A104" s="42" t="s">
        <v>92</v>
      </c>
      <c r="B104" s="42" t="s">
        <v>40</v>
      </c>
      <c r="C104" s="42" t="s">
        <v>194</v>
      </c>
      <c r="D104" s="42"/>
      <c r="E104" s="42"/>
      <c r="F104" s="42"/>
      <c r="G104" s="42"/>
      <c r="H104" s="42"/>
      <c r="I104" s="42">
        <v>18</v>
      </c>
      <c r="J104" s="42">
        <v>84</v>
      </c>
      <c r="K104" s="42">
        <v>1</v>
      </c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</row>
    <row r="105" spans="1:32">
      <c r="A105" s="42" t="s">
        <v>92</v>
      </c>
      <c r="B105" s="42" t="s">
        <v>41</v>
      </c>
      <c r="C105" s="42" t="s">
        <v>195</v>
      </c>
      <c r="D105" s="42"/>
      <c r="E105" s="42"/>
      <c r="F105" s="42"/>
      <c r="G105" s="42"/>
      <c r="H105" s="42"/>
      <c r="I105" s="42">
        <v>3</v>
      </c>
      <c r="J105" s="42">
        <v>13</v>
      </c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</row>
    <row r="106" spans="1:32">
      <c r="A106" s="42" t="s">
        <v>92</v>
      </c>
      <c r="B106" s="42" t="s">
        <v>42</v>
      </c>
      <c r="C106" s="42" t="s">
        <v>196</v>
      </c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</row>
    <row r="107" spans="1:32">
      <c r="A107" s="42" t="s">
        <v>92</v>
      </c>
      <c r="B107" s="42" t="s">
        <v>43</v>
      </c>
      <c r="C107" s="42" t="s">
        <v>197</v>
      </c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>
        <v>3</v>
      </c>
      <c r="P107" s="42">
        <v>60</v>
      </c>
      <c r="Q107" s="42"/>
      <c r="R107" s="42">
        <v>1</v>
      </c>
      <c r="S107" s="42">
        <v>8</v>
      </c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</row>
    <row r="108" spans="1:32">
      <c r="A108" s="42" t="s">
        <v>92</v>
      </c>
      <c r="B108" s="42" t="s">
        <v>44</v>
      </c>
      <c r="C108" s="42" t="s">
        <v>198</v>
      </c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</row>
    <row r="109" spans="1:32">
      <c r="A109" s="42" t="s">
        <v>92</v>
      </c>
      <c r="B109" s="42" t="s">
        <v>45</v>
      </c>
      <c r="C109" s="42" t="s">
        <v>199</v>
      </c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</row>
    <row r="110" spans="1:32">
      <c r="A110" s="42" t="s">
        <v>92</v>
      </c>
      <c r="B110" s="42" t="s">
        <v>46</v>
      </c>
      <c r="C110" s="42" t="s">
        <v>200</v>
      </c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</row>
    <row r="111" spans="1:32">
      <c r="A111" s="42" t="s">
        <v>92</v>
      </c>
      <c r="B111" s="42" t="s">
        <v>47</v>
      </c>
      <c r="C111" s="42" t="s">
        <v>201</v>
      </c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</row>
    <row r="112" spans="1:32">
      <c r="A112" s="42" t="s">
        <v>92</v>
      </c>
      <c r="B112" s="42" t="s">
        <v>48</v>
      </c>
      <c r="C112" s="42" t="s">
        <v>202</v>
      </c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</row>
    <row r="113" spans="1:32">
      <c r="A113" s="42" t="s">
        <v>92</v>
      </c>
      <c r="B113" s="42" t="s">
        <v>49</v>
      </c>
      <c r="C113" s="42" t="s">
        <v>203</v>
      </c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</row>
    <row r="114" spans="1:32">
      <c r="A114" s="42" t="s">
        <v>92</v>
      </c>
      <c r="B114" s="42" t="s">
        <v>50</v>
      </c>
      <c r="C114" s="42" t="s">
        <v>204</v>
      </c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</row>
    <row r="115" spans="1:32">
      <c r="A115" s="42" t="s">
        <v>92</v>
      </c>
      <c r="B115" s="42" t="s">
        <v>51</v>
      </c>
      <c r="C115" s="42" t="s">
        <v>205</v>
      </c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</row>
    <row r="116" spans="1:32">
      <c r="A116" s="42" t="s">
        <v>92</v>
      </c>
      <c r="B116" s="42" t="s">
        <v>52</v>
      </c>
      <c r="C116" s="42" t="s">
        <v>206</v>
      </c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</row>
    <row r="117" spans="1:32">
      <c r="A117" s="42" t="s">
        <v>92</v>
      </c>
      <c r="B117" s="42" t="s">
        <v>53</v>
      </c>
      <c r="C117" s="42" t="s">
        <v>207</v>
      </c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>
        <v>2</v>
      </c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</row>
    <row r="118" spans="1:32">
      <c r="A118" s="42" t="s">
        <v>92</v>
      </c>
      <c r="B118" s="42" t="s">
        <v>54</v>
      </c>
      <c r="C118" s="42" t="s">
        <v>208</v>
      </c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</row>
    <row r="119" spans="1:32">
      <c r="A119" s="42" t="s">
        <v>92</v>
      </c>
      <c r="B119" s="42" t="s">
        <v>55</v>
      </c>
      <c r="C119" s="42" t="s">
        <v>209</v>
      </c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>
        <v>1</v>
      </c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</row>
    <row r="120" spans="1:32">
      <c r="A120" s="42" t="s">
        <v>92</v>
      </c>
      <c r="B120" s="42" t="s">
        <v>56</v>
      </c>
      <c r="C120" s="42" t="s">
        <v>210</v>
      </c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</row>
    <row r="121" spans="1:32">
      <c r="A121" s="42" t="s">
        <v>92</v>
      </c>
      <c r="B121" s="42" t="s">
        <v>57</v>
      </c>
      <c r="C121" s="42" t="s">
        <v>211</v>
      </c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</row>
    <row r="122" spans="1:32">
      <c r="A122" s="42" t="s">
        <v>92</v>
      </c>
      <c r="B122" s="42" t="s">
        <v>58</v>
      </c>
      <c r="C122" s="42" t="s">
        <v>212</v>
      </c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</row>
    <row r="123" spans="1:32">
      <c r="A123" s="42" t="s">
        <v>92</v>
      </c>
      <c r="B123" s="42" t="s">
        <v>59</v>
      </c>
      <c r="C123" s="42" t="s">
        <v>213</v>
      </c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</row>
    <row r="124" spans="1:32">
      <c r="A124" s="42" t="s">
        <v>92</v>
      </c>
      <c r="B124" s="42" t="s">
        <v>60</v>
      </c>
      <c r="C124" s="42" t="s">
        <v>214</v>
      </c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</row>
    <row r="125" spans="1:32">
      <c r="A125" s="42" t="s">
        <v>92</v>
      </c>
      <c r="B125" s="42" t="s">
        <v>61</v>
      </c>
      <c r="C125" s="42" t="s">
        <v>215</v>
      </c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>
        <v>1</v>
      </c>
      <c r="AA125" s="42">
        <v>1</v>
      </c>
      <c r="AB125" s="42">
        <v>3</v>
      </c>
      <c r="AC125" s="42">
        <v>1</v>
      </c>
      <c r="AD125" s="42"/>
      <c r="AE125" s="42"/>
      <c r="AF125" s="42"/>
    </row>
    <row r="126" spans="1:32">
      <c r="A126" s="42" t="s">
        <v>92</v>
      </c>
      <c r="B126" s="42" t="s">
        <v>62</v>
      </c>
      <c r="C126" s="42" t="s">
        <v>216</v>
      </c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>
        <v>3</v>
      </c>
      <c r="AE126" s="42">
        <v>144</v>
      </c>
      <c r="AF126" s="42"/>
    </row>
    <row r="127" spans="1:32">
      <c r="A127" s="42" t="s">
        <v>93</v>
      </c>
      <c r="B127" s="42" t="s">
        <v>38</v>
      </c>
      <c r="C127" s="42" t="s">
        <v>217</v>
      </c>
      <c r="D127" s="42">
        <v>6</v>
      </c>
      <c r="E127" s="42">
        <v>4</v>
      </c>
      <c r="F127" s="42">
        <v>3</v>
      </c>
      <c r="G127" s="42"/>
      <c r="H127" s="42">
        <v>139</v>
      </c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</row>
    <row r="128" spans="1:32">
      <c r="A128" s="42" t="s">
        <v>93</v>
      </c>
      <c r="B128" s="42" t="s">
        <v>39</v>
      </c>
      <c r="C128" s="42" t="s">
        <v>218</v>
      </c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</row>
    <row r="129" spans="1:32">
      <c r="A129" s="42" t="s">
        <v>93</v>
      </c>
      <c r="B129" s="42" t="s">
        <v>40</v>
      </c>
      <c r="C129" s="42" t="s">
        <v>219</v>
      </c>
      <c r="D129" s="42"/>
      <c r="E129" s="42"/>
      <c r="F129" s="42"/>
      <c r="G129" s="42"/>
      <c r="H129" s="42"/>
      <c r="I129" s="42">
        <v>9</v>
      </c>
      <c r="J129" s="42">
        <v>152</v>
      </c>
      <c r="K129" s="42">
        <v>2</v>
      </c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</row>
    <row r="130" spans="1:32">
      <c r="A130" s="42" t="s">
        <v>93</v>
      </c>
      <c r="B130" s="42" t="s">
        <v>41</v>
      </c>
      <c r="C130" s="42" t="s">
        <v>220</v>
      </c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</row>
    <row r="131" spans="1:32">
      <c r="A131" s="42" t="s">
        <v>93</v>
      </c>
      <c r="B131" s="42" t="s">
        <v>42</v>
      </c>
      <c r="C131" s="42" t="s">
        <v>221</v>
      </c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</row>
    <row r="132" spans="1:32">
      <c r="A132" s="42" t="s">
        <v>93</v>
      </c>
      <c r="B132" s="42" t="s">
        <v>43</v>
      </c>
      <c r="C132" s="42" t="s">
        <v>222</v>
      </c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</row>
    <row r="133" spans="1:32">
      <c r="A133" s="42" t="s">
        <v>93</v>
      </c>
      <c r="B133" s="42" t="s">
        <v>44</v>
      </c>
      <c r="C133" s="42" t="s">
        <v>223</v>
      </c>
      <c r="D133" s="42"/>
      <c r="E133" s="42"/>
      <c r="F133" s="42"/>
      <c r="G133" s="42"/>
      <c r="H133" s="42"/>
      <c r="I133" s="42"/>
      <c r="J133" s="42"/>
      <c r="K133" s="42"/>
      <c r="L133" s="42">
        <v>1</v>
      </c>
      <c r="M133" s="42">
        <v>1</v>
      </c>
      <c r="N133" s="42">
        <v>9</v>
      </c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</row>
    <row r="134" spans="1:32">
      <c r="A134" s="42" t="s">
        <v>93</v>
      </c>
      <c r="B134" s="42" t="s">
        <v>45</v>
      </c>
      <c r="C134" s="42" t="s">
        <v>224</v>
      </c>
      <c r="D134" s="42"/>
      <c r="E134" s="42"/>
      <c r="F134" s="42"/>
      <c r="G134" s="42"/>
      <c r="H134" s="42"/>
      <c r="I134" s="42"/>
      <c r="J134" s="42"/>
      <c r="K134" s="42"/>
      <c r="L134" s="42">
        <v>3</v>
      </c>
      <c r="M134" s="42">
        <v>2</v>
      </c>
      <c r="N134" s="42">
        <v>130</v>
      </c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</row>
    <row r="135" spans="1:32">
      <c r="A135" s="42" t="s">
        <v>93</v>
      </c>
      <c r="B135" s="42" t="s">
        <v>46</v>
      </c>
      <c r="C135" s="42" t="s">
        <v>225</v>
      </c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</row>
    <row r="136" spans="1:32">
      <c r="A136" s="42" t="s">
        <v>93</v>
      </c>
      <c r="B136" s="42" t="s">
        <v>47</v>
      </c>
      <c r="C136" s="42" t="s">
        <v>226</v>
      </c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>
        <v>2</v>
      </c>
      <c r="P136" s="42">
        <v>26</v>
      </c>
      <c r="Q136" s="42"/>
      <c r="R136" s="42">
        <v>1</v>
      </c>
      <c r="S136" s="42">
        <v>8</v>
      </c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</row>
    <row r="137" spans="1:32">
      <c r="A137" s="42" t="s">
        <v>93</v>
      </c>
      <c r="B137" s="42" t="s">
        <v>48</v>
      </c>
      <c r="C137" s="42" t="s">
        <v>227</v>
      </c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</row>
    <row r="138" spans="1:32">
      <c r="A138" s="42" t="s">
        <v>93</v>
      </c>
      <c r="B138" s="42" t="s">
        <v>49</v>
      </c>
      <c r="C138" s="42" t="s">
        <v>228</v>
      </c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</row>
    <row r="139" spans="1:32">
      <c r="A139" s="42" t="s">
        <v>93</v>
      </c>
      <c r="B139" s="42" t="s">
        <v>50</v>
      </c>
      <c r="C139" s="42" t="s">
        <v>229</v>
      </c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</row>
    <row r="140" spans="1:32">
      <c r="A140" s="42" t="s">
        <v>93</v>
      </c>
      <c r="B140" s="42" t="s">
        <v>51</v>
      </c>
      <c r="C140" s="42" t="s">
        <v>230</v>
      </c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</row>
    <row r="141" spans="1:32">
      <c r="A141" s="42" t="s">
        <v>93</v>
      </c>
      <c r="B141" s="42" t="s">
        <v>52</v>
      </c>
      <c r="C141" s="42" t="s">
        <v>231</v>
      </c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</row>
    <row r="142" spans="1:32">
      <c r="A142" s="42" t="s">
        <v>93</v>
      </c>
      <c r="B142" s="42" t="s">
        <v>53</v>
      </c>
      <c r="C142" s="42" t="s">
        <v>232</v>
      </c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</row>
    <row r="143" spans="1:32">
      <c r="A143" s="42" t="s">
        <v>93</v>
      </c>
      <c r="B143" s="42" t="s">
        <v>54</v>
      </c>
      <c r="C143" s="42" t="s">
        <v>233</v>
      </c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>
        <v>1</v>
      </c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</row>
    <row r="144" spans="1:32">
      <c r="A144" s="42" t="s">
        <v>93</v>
      </c>
      <c r="B144" s="42" t="s">
        <v>55</v>
      </c>
      <c r="C144" s="42" t="s">
        <v>234</v>
      </c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>
        <v>1</v>
      </c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</row>
    <row r="145" spans="1:32">
      <c r="A145" s="42" t="s">
        <v>93</v>
      </c>
      <c r="B145" s="42" t="s">
        <v>56</v>
      </c>
      <c r="C145" s="42" t="s">
        <v>235</v>
      </c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</row>
    <row r="146" spans="1:32">
      <c r="A146" s="42" t="s">
        <v>93</v>
      </c>
      <c r="B146" s="42" t="s">
        <v>57</v>
      </c>
      <c r="C146" s="42" t="s">
        <v>236</v>
      </c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>
        <v>1</v>
      </c>
      <c r="X146" s="42"/>
      <c r="Y146" s="42">
        <v>3</v>
      </c>
      <c r="Z146" s="42"/>
      <c r="AA146" s="42"/>
      <c r="AB146" s="42"/>
      <c r="AC146" s="42"/>
      <c r="AD146" s="42"/>
      <c r="AE146" s="42"/>
      <c r="AF146" s="42"/>
    </row>
    <row r="147" spans="1:32">
      <c r="A147" s="42" t="s">
        <v>93</v>
      </c>
      <c r="B147" s="42" t="s">
        <v>58</v>
      </c>
      <c r="C147" s="42" t="s">
        <v>237</v>
      </c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>
        <v>1</v>
      </c>
      <c r="X147" s="42"/>
      <c r="Y147" s="42">
        <v>2</v>
      </c>
      <c r="Z147" s="42"/>
      <c r="AA147" s="42"/>
      <c r="AB147" s="42"/>
      <c r="AC147" s="42"/>
      <c r="AD147" s="42"/>
      <c r="AE147" s="42"/>
      <c r="AF147" s="42"/>
    </row>
    <row r="148" spans="1:32">
      <c r="A148" s="42" t="s">
        <v>93</v>
      </c>
      <c r="B148" s="42" t="s">
        <v>59</v>
      </c>
      <c r="C148" s="42" t="s">
        <v>238</v>
      </c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</row>
    <row r="149" spans="1:32">
      <c r="A149" s="42" t="s">
        <v>93</v>
      </c>
      <c r="B149" s="42" t="s">
        <v>60</v>
      </c>
      <c r="C149" s="42" t="s">
        <v>239</v>
      </c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>
        <v>1</v>
      </c>
      <c r="X149" s="42"/>
      <c r="Y149" s="42"/>
      <c r="Z149" s="42"/>
      <c r="AA149" s="42"/>
      <c r="AB149" s="42"/>
      <c r="AC149" s="42"/>
      <c r="AD149" s="42"/>
      <c r="AE149" s="42"/>
      <c r="AF149" s="42"/>
    </row>
    <row r="150" spans="1:32">
      <c r="A150" s="42" t="s">
        <v>93</v>
      </c>
      <c r="B150" s="42" t="s">
        <v>61</v>
      </c>
      <c r="C150" s="42" t="s">
        <v>240</v>
      </c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>
        <v>6</v>
      </c>
      <c r="AA150" s="42">
        <v>6</v>
      </c>
      <c r="AB150" s="42"/>
      <c r="AC150" s="42"/>
      <c r="AD150" s="42"/>
      <c r="AE150" s="42"/>
      <c r="AF150" s="42"/>
    </row>
    <row r="151" spans="1:32">
      <c r="A151" s="42" t="s">
        <v>93</v>
      </c>
      <c r="B151" s="42" t="s">
        <v>62</v>
      </c>
      <c r="C151" s="42" t="s">
        <v>241</v>
      </c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</row>
    <row r="152" spans="1:32">
      <c r="A152" s="42" t="s">
        <v>94</v>
      </c>
      <c r="B152" s="42" t="s">
        <v>38</v>
      </c>
      <c r="C152" s="42" t="s">
        <v>242</v>
      </c>
      <c r="D152" s="42">
        <v>15</v>
      </c>
      <c r="E152" s="42">
        <v>8</v>
      </c>
      <c r="F152" s="42">
        <v>2</v>
      </c>
      <c r="G152" s="42">
        <v>1</v>
      </c>
      <c r="H152" s="42">
        <v>183</v>
      </c>
      <c r="I152" s="42">
        <v>1</v>
      </c>
      <c r="J152" s="42">
        <v>59</v>
      </c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</row>
    <row r="153" spans="1:32">
      <c r="A153" s="42" t="s">
        <v>94</v>
      </c>
      <c r="B153" s="42" t="s">
        <v>39</v>
      </c>
      <c r="C153" s="42" t="s">
        <v>243</v>
      </c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</row>
    <row r="154" spans="1:32">
      <c r="A154" s="42" t="s">
        <v>94</v>
      </c>
      <c r="B154" s="42" t="s">
        <v>40</v>
      </c>
      <c r="C154" s="42" t="s">
        <v>244</v>
      </c>
      <c r="D154" s="42"/>
      <c r="E154" s="42"/>
      <c r="F154" s="42"/>
      <c r="G154" s="42"/>
      <c r="H154" s="42"/>
      <c r="I154" s="42">
        <v>6</v>
      </c>
      <c r="J154" s="42">
        <v>42</v>
      </c>
      <c r="K154" s="42">
        <v>1</v>
      </c>
      <c r="L154" s="42">
        <v>1</v>
      </c>
      <c r="M154" s="42"/>
      <c r="N154" s="42">
        <v>11</v>
      </c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</row>
    <row r="155" spans="1:32">
      <c r="A155" s="42" t="s">
        <v>94</v>
      </c>
      <c r="B155" s="42" t="s">
        <v>41</v>
      </c>
      <c r="C155" s="42" t="s">
        <v>245</v>
      </c>
      <c r="D155" s="42"/>
      <c r="E155" s="42"/>
      <c r="F155" s="42"/>
      <c r="G155" s="42"/>
      <c r="H155" s="42"/>
      <c r="I155" s="42">
        <v>3</v>
      </c>
      <c r="J155" s="42">
        <v>1</v>
      </c>
      <c r="K155" s="42"/>
      <c r="L155" s="42">
        <v>1</v>
      </c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</row>
    <row r="156" spans="1:32">
      <c r="A156" s="42" t="s">
        <v>94</v>
      </c>
      <c r="B156" s="42" t="s">
        <v>42</v>
      </c>
      <c r="C156" s="42" t="s">
        <v>246</v>
      </c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</row>
    <row r="157" spans="1:32">
      <c r="A157" s="42" t="s">
        <v>94</v>
      </c>
      <c r="B157" s="42" t="s">
        <v>43</v>
      </c>
      <c r="C157" s="42" t="s">
        <v>247</v>
      </c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</row>
    <row r="158" spans="1:32">
      <c r="A158" s="42" t="s">
        <v>94</v>
      </c>
      <c r="B158" s="42" t="s">
        <v>44</v>
      </c>
      <c r="C158" s="42" t="s">
        <v>248</v>
      </c>
      <c r="D158" s="42"/>
      <c r="E158" s="42"/>
      <c r="F158" s="42"/>
      <c r="G158" s="42"/>
      <c r="H158" s="42"/>
      <c r="I158" s="42"/>
      <c r="J158" s="42"/>
      <c r="K158" s="42"/>
      <c r="L158" s="42">
        <v>1</v>
      </c>
      <c r="M158" s="42">
        <v>1</v>
      </c>
      <c r="N158" s="42">
        <v>42</v>
      </c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</row>
    <row r="159" spans="1:32">
      <c r="A159" s="42" t="s">
        <v>94</v>
      </c>
      <c r="B159" s="42" t="s">
        <v>45</v>
      </c>
      <c r="C159" s="42" t="s">
        <v>249</v>
      </c>
      <c r="D159" s="42"/>
      <c r="E159" s="42"/>
      <c r="F159" s="42"/>
      <c r="G159" s="42"/>
      <c r="H159" s="42"/>
      <c r="I159" s="42"/>
      <c r="J159" s="42"/>
      <c r="K159" s="42"/>
      <c r="L159" s="42">
        <v>2</v>
      </c>
      <c r="M159" s="42">
        <v>1</v>
      </c>
      <c r="N159" s="42">
        <v>75</v>
      </c>
      <c r="O159" s="42">
        <v>7</v>
      </c>
      <c r="P159" s="42">
        <v>194</v>
      </c>
      <c r="Q159" s="42">
        <v>1</v>
      </c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</row>
    <row r="160" spans="1:32">
      <c r="A160" s="42" t="s">
        <v>94</v>
      </c>
      <c r="B160" s="42" t="s">
        <v>46</v>
      </c>
      <c r="C160" s="42" t="s">
        <v>250</v>
      </c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</row>
    <row r="161" spans="1:32">
      <c r="A161" s="42" t="s">
        <v>94</v>
      </c>
      <c r="B161" s="42" t="s">
        <v>47</v>
      </c>
      <c r="C161" s="42" t="s">
        <v>251</v>
      </c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</row>
    <row r="162" spans="1:32">
      <c r="A162" s="42" t="s">
        <v>94</v>
      </c>
      <c r="B162" s="42" t="s">
        <v>48</v>
      </c>
      <c r="C162" s="42" t="s">
        <v>252</v>
      </c>
      <c r="D162" s="42"/>
      <c r="E162" s="42"/>
      <c r="F162" s="42"/>
      <c r="G162" s="42"/>
      <c r="H162" s="42"/>
      <c r="I162" s="42"/>
      <c r="J162" s="42"/>
      <c r="K162" s="42"/>
      <c r="L162" s="42">
        <v>3</v>
      </c>
      <c r="M162" s="42"/>
      <c r="N162" s="42">
        <v>55</v>
      </c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</row>
    <row r="163" spans="1:32">
      <c r="A163" s="42" t="s">
        <v>94</v>
      </c>
      <c r="B163" s="42" t="s">
        <v>49</v>
      </c>
      <c r="C163" s="42" t="s">
        <v>253</v>
      </c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</row>
    <row r="164" spans="1:32">
      <c r="A164" s="42" t="s">
        <v>94</v>
      </c>
      <c r="B164" s="42" t="s">
        <v>50</v>
      </c>
      <c r="C164" s="42" t="s">
        <v>254</v>
      </c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>
        <v>1</v>
      </c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</row>
    <row r="165" spans="1:32">
      <c r="A165" s="42" t="s">
        <v>94</v>
      </c>
      <c r="B165" s="42" t="s">
        <v>51</v>
      </c>
      <c r="C165" s="42" t="s">
        <v>255</v>
      </c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</row>
    <row r="166" spans="1:32">
      <c r="A166" s="42" t="s">
        <v>94</v>
      </c>
      <c r="B166" s="42" t="s">
        <v>52</v>
      </c>
      <c r="C166" s="42" t="s">
        <v>256</v>
      </c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</row>
    <row r="167" spans="1:32">
      <c r="A167" s="42" t="s">
        <v>94</v>
      </c>
      <c r="B167" s="42" t="s">
        <v>53</v>
      </c>
      <c r="C167" s="42" t="s">
        <v>257</v>
      </c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</row>
    <row r="168" spans="1:32">
      <c r="A168" s="42" t="s">
        <v>94</v>
      </c>
      <c r="B168" s="42" t="s">
        <v>54</v>
      </c>
      <c r="C168" s="42" t="s">
        <v>258</v>
      </c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</row>
    <row r="169" spans="1:32">
      <c r="A169" s="42" t="s">
        <v>94</v>
      </c>
      <c r="B169" s="42" t="s">
        <v>55</v>
      </c>
      <c r="C169" s="42" t="s">
        <v>259</v>
      </c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>
        <v>1</v>
      </c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</row>
    <row r="170" spans="1:32">
      <c r="A170" s="42" t="s">
        <v>94</v>
      </c>
      <c r="B170" s="42" t="s">
        <v>56</v>
      </c>
      <c r="C170" s="42" t="s">
        <v>260</v>
      </c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</row>
    <row r="171" spans="1:32">
      <c r="A171" s="42" t="s">
        <v>94</v>
      </c>
      <c r="B171" s="42" t="s">
        <v>57</v>
      </c>
      <c r="C171" s="42" t="s">
        <v>261</v>
      </c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</row>
    <row r="172" spans="1:32">
      <c r="A172" s="42" t="s">
        <v>94</v>
      </c>
      <c r="B172" s="42" t="s">
        <v>58</v>
      </c>
      <c r="C172" s="42" t="s">
        <v>262</v>
      </c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</row>
    <row r="173" spans="1:32">
      <c r="A173" s="42" t="s">
        <v>94</v>
      </c>
      <c r="B173" s="42" t="s">
        <v>59</v>
      </c>
      <c r="C173" s="42" t="s">
        <v>263</v>
      </c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</row>
    <row r="174" spans="1:32">
      <c r="A174" s="42" t="s">
        <v>94</v>
      </c>
      <c r="B174" s="42" t="s">
        <v>60</v>
      </c>
      <c r="C174" s="42" t="s">
        <v>264</v>
      </c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</row>
    <row r="175" spans="1:32">
      <c r="A175" s="42" t="s">
        <v>94</v>
      </c>
      <c r="B175" s="42" t="s">
        <v>61</v>
      </c>
      <c r="C175" s="42" t="s">
        <v>265</v>
      </c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>
        <v>4</v>
      </c>
      <c r="AA175" s="42">
        <v>4</v>
      </c>
      <c r="AB175" s="42">
        <v>1</v>
      </c>
      <c r="AC175" s="42"/>
      <c r="AD175" s="42"/>
      <c r="AE175" s="42"/>
      <c r="AF175" s="42"/>
    </row>
    <row r="176" spans="1:32">
      <c r="A176" s="42" t="s">
        <v>94</v>
      </c>
      <c r="B176" s="42" t="s">
        <v>62</v>
      </c>
      <c r="C176" s="42" t="s">
        <v>266</v>
      </c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</row>
    <row r="177" spans="1:32">
      <c r="A177" s="42" t="s">
        <v>95</v>
      </c>
      <c r="B177" s="42" t="s">
        <v>38</v>
      </c>
      <c r="C177" s="42" t="s">
        <v>267</v>
      </c>
      <c r="D177" s="42">
        <v>9</v>
      </c>
      <c r="E177" s="42">
        <v>5</v>
      </c>
      <c r="F177" s="42">
        <v>4</v>
      </c>
      <c r="G177" s="42"/>
      <c r="H177" s="42">
        <v>262</v>
      </c>
      <c r="I177" s="42">
        <v>1</v>
      </c>
      <c r="J177" s="42">
        <v>2</v>
      </c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</row>
    <row r="178" spans="1:32">
      <c r="A178" s="42" t="s">
        <v>95</v>
      </c>
      <c r="B178" s="42" t="s">
        <v>39</v>
      </c>
      <c r="C178" s="42" t="s">
        <v>268</v>
      </c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</row>
    <row r="179" spans="1:32">
      <c r="A179" s="42" t="s">
        <v>95</v>
      </c>
      <c r="B179" s="42" t="s">
        <v>40</v>
      </c>
      <c r="C179" s="42" t="s">
        <v>269</v>
      </c>
      <c r="D179" s="42"/>
      <c r="E179" s="42"/>
      <c r="F179" s="42"/>
      <c r="G179" s="42"/>
      <c r="H179" s="42"/>
      <c r="I179" s="42">
        <v>6</v>
      </c>
      <c r="J179" s="42">
        <v>99</v>
      </c>
      <c r="K179" s="42">
        <v>1</v>
      </c>
      <c r="L179" s="42"/>
      <c r="M179" s="42"/>
      <c r="N179" s="42"/>
      <c r="O179" s="42">
        <v>4</v>
      </c>
      <c r="P179" s="42">
        <v>75</v>
      </c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</row>
    <row r="180" spans="1:32">
      <c r="A180" s="42" t="s">
        <v>95</v>
      </c>
      <c r="B180" s="42" t="s">
        <v>41</v>
      </c>
      <c r="C180" s="42" t="s">
        <v>270</v>
      </c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</row>
    <row r="181" spans="1:32">
      <c r="A181" s="42" t="s">
        <v>95</v>
      </c>
      <c r="B181" s="42" t="s">
        <v>42</v>
      </c>
      <c r="C181" s="42" t="s">
        <v>271</v>
      </c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</row>
    <row r="182" spans="1:32">
      <c r="A182" s="42" t="s">
        <v>95</v>
      </c>
      <c r="B182" s="42" t="s">
        <v>43</v>
      </c>
      <c r="C182" s="42" t="s">
        <v>272</v>
      </c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</row>
    <row r="183" spans="1:32">
      <c r="A183" s="42" t="s">
        <v>95</v>
      </c>
      <c r="B183" s="42" t="s">
        <v>44</v>
      </c>
      <c r="C183" s="42" t="s">
        <v>273</v>
      </c>
      <c r="D183" s="42"/>
      <c r="E183" s="42"/>
      <c r="F183" s="42"/>
      <c r="G183" s="42"/>
      <c r="H183" s="42"/>
      <c r="I183" s="42">
        <v>1</v>
      </c>
      <c r="J183" s="42"/>
      <c r="K183" s="42"/>
      <c r="L183" s="42">
        <v>2</v>
      </c>
      <c r="M183" s="42">
        <v>1</v>
      </c>
      <c r="N183" s="42">
        <v>124</v>
      </c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</row>
    <row r="184" spans="1:32">
      <c r="A184" s="42" t="s">
        <v>95</v>
      </c>
      <c r="B184" s="42" t="s">
        <v>45</v>
      </c>
      <c r="C184" s="42" t="s">
        <v>274</v>
      </c>
      <c r="D184" s="42"/>
      <c r="E184" s="42"/>
      <c r="F184" s="42"/>
      <c r="G184" s="42"/>
      <c r="H184" s="42"/>
      <c r="I184" s="42"/>
      <c r="J184" s="42"/>
      <c r="K184" s="42"/>
      <c r="L184" s="42">
        <v>2</v>
      </c>
      <c r="M184" s="42">
        <v>2</v>
      </c>
      <c r="N184" s="42">
        <v>132</v>
      </c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</row>
    <row r="185" spans="1:32">
      <c r="A185" s="42" t="s">
        <v>95</v>
      </c>
      <c r="B185" s="42" t="s">
        <v>46</v>
      </c>
      <c r="C185" s="42" t="s">
        <v>275</v>
      </c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</row>
    <row r="186" spans="1:32">
      <c r="A186" s="42" t="s">
        <v>95</v>
      </c>
      <c r="B186" s="42" t="s">
        <v>47</v>
      </c>
      <c r="C186" s="42" t="s">
        <v>276</v>
      </c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</row>
    <row r="187" spans="1:32">
      <c r="A187" s="42" t="s">
        <v>95</v>
      </c>
      <c r="B187" s="42" t="s">
        <v>48</v>
      </c>
      <c r="C187" s="42" t="s">
        <v>277</v>
      </c>
      <c r="D187" s="42"/>
      <c r="E187" s="42"/>
      <c r="F187" s="42"/>
      <c r="G187" s="42"/>
      <c r="H187" s="42"/>
      <c r="I187" s="42"/>
      <c r="J187" s="42"/>
      <c r="K187" s="42"/>
      <c r="L187" s="42">
        <v>1</v>
      </c>
      <c r="M187" s="42">
        <v>1</v>
      </c>
      <c r="N187" s="42">
        <v>6</v>
      </c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</row>
    <row r="188" spans="1:32">
      <c r="A188" s="42" t="s">
        <v>95</v>
      </c>
      <c r="B188" s="42" t="s">
        <v>49</v>
      </c>
      <c r="C188" s="42" t="s">
        <v>278</v>
      </c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</row>
    <row r="189" spans="1:32">
      <c r="A189" s="42" t="s">
        <v>95</v>
      </c>
      <c r="B189" s="42" t="s">
        <v>50</v>
      </c>
      <c r="C189" s="42" t="s">
        <v>279</v>
      </c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</row>
    <row r="190" spans="1:32">
      <c r="A190" s="42" t="s">
        <v>95</v>
      </c>
      <c r="B190" s="42" t="s">
        <v>51</v>
      </c>
      <c r="C190" s="42" t="s">
        <v>280</v>
      </c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</row>
    <row r="191" spans="1:32">
      <c r="A191" s="42" t="s">
        <v>95</v>
      </c>
      <c r="B191" s="42" t="s">
        <v>52</v>
      </c>
      <c r="C191" s="42" t="s">
        <v>281</v>
      </c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</row>
    <row r="192" spans="1:32">
      <c r="A192" s="42" t="s">
        <v>95</v>
      </c>
      <c r="B192" s="42" t="s">
        <v>53</v>
      </c>
      <c r="C192" s="42" t="s">
        <v>282</v>
      </c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</row>
    <row r="193" spans="1:32">
      <c r="A193" s="42" t="s">
        <v>95</v>
      </c>
      <c r="B193" s="42" t="s">
        <v>54</v>
      </c>
      <c r="C193" s="42" t="s">
        <v>283</v>
      </c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</row>
    <row r="194" spans="1:32">
      <c r="A194" s="42" t="s">
        <v>95</v>
      </c>
      <c r="B194" s="42" t="s">
        <v>55</v>
      </c>
      <c r="C194" s="42" t="s">
        <v>284</v>
      </c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>
        <v>3</v>
      </c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</row>
    <row r="195" spans="1:32">
      <c r="A195" s="42" t="s">
        <v>95</v>
      </c>
      <c r="B195" s="42" t="s">
        <v>56</v>
      </c>
      <c r="C195" s="42" t="s">
        <v>285</v>
      </c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</row>
    <row r="196" spans="1:32">
      <c r="A196" s="42" t="s">
        <v>95</v>
      </c>
      <c r="B196" s="42" t="s">
        <v>57</v>
      </c>
      <c r="C196" s="42" t="s">
        <v>286</v>
      </c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</row>
    <row r="197" spans="1:32">
      <c r="A197" s="42" t="s">
        <v>95</v>
      </c>
      <c r="B197" s="42" t="s">
        <v>58</v>
      </c>
      <c r="C197" s="42" t="s">
        <v>287</v>
      </c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</row>
    <row r="198" spans="1:32">
      <c r="A198" s="42" t="s">
        <v>95</v>
      </c>
      <c r="B198" s="42" t="s">
        <v>59</v>
      </c>
      <c r="C198" s="42" t="s">
        <v>288</v>
      </c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</row>
    <row r="199" spans="1:32">
      <c r="A199" s="42" t="s">
        <v>95</v>
      </c>
      <c r="B199" s="42" t="s">
        <v>60</v>
      </c>
      <c r="C199" s="42" t="s">
        <v>289</v>
      </c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>
        <v>1</v>
      </c>
      <c r="X199" s="42"/>
      <c r="Y199" s="42">
        <v>8</v>
      </c>
      <c r="Z199" s="42"/>
      <c r="AA199" s="42"/>
      <c r="AB199" s="42"/>
      <c r="AC199" s="42"/>
      <c r="AD199" s="42"/>
      <c r="AE199" s="42"/>
      <c r="AF199" s="42"/>
    </row>
    <row r="200" spans="1:32">
      <c r="A200" s="42" t="s">
        <v>95</v>
      </c>
      <c r="B200" s="42" t="s">
        <v>61</v>
      </c>
      <c r="C200" s="42" t="s">
        <v>290</v>
      </c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>
        <v>5</v>
      </c>
      <c r="AA200" s="42">
        <v>5</v>
      </c>
      <c r="AB200" s="42">
        <v>1</v>
      </c>
      <c r="AC200" s="42">
        <v>1</v>
      </c>
      <c r="AD200" s="42"/>
      <c r="AE200" s="42"/>
      <c r="AF200" s="42"/>
    </row>
    <row r="201" spans="1:32">
      <c r="A201" s="42" t="s">
        <v>95</v>
      </c>
      <c r="B201" s="42" t="s">
        <v>62</v>
      </c>
      <c r="C201" s="42" t="s">
        <v>291</v>
      </c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</row>
    <row r="202" spans="1:32">
      <c r="A202" s="42" t="s">
        <v>96</v>
      </c>
      <c r="B202" s="42" t="s">
        <v>38</v>
      </c>
      <c r="C202" s="42" t="s">
        <v>292</v>
      </c>
      <c r="D202" s="42">
        <v>5</v>
      </c>
      <c r="E202" s="42">
        <v>2</v>
      </c>
      <c r="F202" s="42"/>
      <c r="G202" s="42"/>
      <c r="H202" s="42">
        <v>25</v>
      </c>
      <c r="I202" s="42">
        <v>1</v>
      </c>
      <c r="J202" s="42">
        <v>38</v>
      </c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</row>
    <row r="203" spans="1:32">
      <c r="A203" s="42" t="s">
        <v>96</v>
      </c>
      <c r="B203" s="42" t="s">
        <v>39</v>
      </c>
      <c r="C203" s="42" t="s">
        <v>293</v>
      </c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</row>
    <row r="204" spans="1:32">
      <c r="A204" s="42" t="s">
        <v>96</v>
      </c>
      <c r="B204" s="42" t="s">
        <v>40</v>
      </c>
      <c r="C204" s="42" t="s">
        <v>294</v>
      </c>
      <c r="D204" s="42"/>
      <c r="E204" s="42"/>
      <c r="F204" s="42"/>
      <c r="G204" s="42"/>
      <c r="H204" s="42"/>
      <c r="I204" s="42">
        <v>2</v>
      </c>
      <c r="J204" s="42">
        <v>101</v>
      </c>
      <c r="K204" s="42">
        <v>1</v>
      </c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</row>
    <row r="205" spans="1:32">
      <c r="A205" s="42" t="s">
        <v>96</v>
      </c>
      <c r="B205" s="42" t="s">
        <v>41</v>
      </c>
      <c r="C205" s="42" t="s">
        <v>295</v>
      </c>
      <c r="D205" s="42"/>
      <c r="E205" s="42"/>
      <c r="F205" s="42"/>
      <c r="G205" s="42"/>
      <c r="H205" s="42"/>
      <c r="I205" s="42">
        <v>6</v>
      </c>
      <c r="J205" s="42">
        <v>57</v>
      </c>
      <c r="K205" s="42">
        <v>2</v>
      </c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</row>
    <row r="206" spans="1:32">
      <c r="A206" s="42" t="s">
        <v>96</v>
      </c>
      <c r="B206" s="42" t="s">
        <v>42</v>
      </c>
      <c r="C206" s="42" t="s">
        <v>296</v>
      </c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</row>
    <row r="207" spans="1:32">
      <c r="A207" s="42" t="s">
        <v>96</v>
      </c>
      <c r="B207" s="42" t="s">
        <v>43</v>
      </c>
      <c r="C207" s="42" t="s">
        <v>297</v>
      </c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>
        <v>3</v>
      </c>
      <c r="P207" s="42">
        <v>107</v>
      </c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</row>
    <row r="208" spans="1:32">
      <c r="A208" s="42" t="s">
        <v>96</v>
      </c>
      <c r="B208" s="42" t="s">
        <v>44</v>
      </c>
      <c r="C208" s="42" t="s">
        <v>298</v>
      </c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</row>
    <row r="209" spans="1:32">
      <c r="A209" s="42" t="s">
        <v>96</v>
      </c>
      <c r="B209" s="42" t="s">
        <v>45</v>
      </c>
      <c r="C209" s="42" t="s">
        <v>299</v>
      </c>
      <c r="D209" s="42"/>
      <c r="E209" s="42"/>
      <c r="F209" s="42"/>
      <c r="G209" s="42"/>
      <c r="H209" s="42"/>
      <c r="I209" s="42"/>
      <c r="J209" s="42"/>
      <c r="K209" s="42"/>
      <c r="L209" s="42">
        <v>1</v>
      </c>
      <c r="M209" s="42"/>
      <c r="N209" s="42">
        <v>14</v>
      </c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</row>
    <row r="210" spans="1:32">
      <c r="A210" s="42" t="s">
        <v>96</v>
      </c>
      <c r="B210" s="42" t="s">
        <v>46</v>
      </c>
      <c r="C210" s="42" t="s">
        <v>300</v>
      </c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</row>
    <row r="211" spans="1:32">
      <c r="A211" s="42" t="s">
        <v>96</v>
      </c>
      <c r="B211" s="42" t="s">
        <v>47</v>
      </c>
      <c r="C211" s="42" t="s">
        <v>301</v>
      </c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>
        <v>1</v>
      </c>
      <c r="S211" s="42">
        <v>22</v>
      </c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</row>
    <row r="212" spans="1:32">
      <c r="A212" s="42" t="s">
        <v>96</v>
      </c>
      <c r="B212" s="42" t="s">
        <v>48</v>
      </c>
      <c r="C212" s="42" t="s">
        <v>302</v>
      </c>
      <c r="D212" s="42"/>
      <c r="E212" s="42"/>
      <c r="F212" s="42"/>
      <c r="G212" s="42"/>
      <c r="H212" s="42"/>
      <c r="I212" s="42"/>
      <c r="J212" s="42"/>
      <c r="K212" s="42"/>
      <c r="L212" s="42">
        <v>1</v>
      </c>
      <c r="M212" s="42"/>
      <c r="N212" s="42">
        <v>11</v>
      </c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</row>
    <row r="213" spans="1:32">
      <c r="A213" s="42" t="s">
        <v>96</v>
      </c>
      <c r="B213" s="42" t="s">
        <v>49</v>
      </c>
      <c r="C213" s="42" t="s">
        <v>303</v>
      </c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</row>
    <row r="214" spans="1:32">
      <c r="A214" s="42" t="s">
        <v>96</v>
      </c>
      <c r="B214" s="42" t="s">
        <v>50</v>
      </c>
      <c r="C214" s="42" t="s">
        <v>304</v>
      </c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>
        <v>1</v>
      </c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</row>
    <row r="215" spans="1:32">
      <c r="A215" s="42" t="s">
        <v>96</v>
      </c>
      <c r="B215" s="42" t="s">
        <v>51</v>
      </c>
      <c r="C215" s="42" t="s">
        <v>305</v>
      </c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</row>
    <row r="216" spans="1:32">
      <c r="A216" s="42" t="s">
        <v>96</v>
      </c>
      <c r="B216" s="42" t="s">
        <v>52</v>
      </c>
      <c r="C216" s="42" t="s">
        <v>306</v>
      </c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</row>
    <row r="217" spans="1:32">
      <c r="A217" s="42" t="s">
        <v>96</v>
      </c>
      <c r="B217" s="42" t="s">
        <v>53</v>
      </c>
      <c r="C217" s="42" t="s">
        <v>307</v>
      </c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>
        <v>1</v>
      </c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</row>
    <row r="218" spans="1:32">
      <c r="A218" s="42" t="s">
        <v>96</v>
      </c>
      <c r="B218" s="42" t="s">
        <v>54</v>
      </c>
      <c r="C218" s="42" t="s">
        <v>308</v>
      </c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>
        <v>1</v>
      </c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</row>
    <row r="219" spans="1:32">
      <c r="A219" s="42" t="s">
        <v>96</v>
      </c>
      <c r="B219" s="42" t="s">
        <v>55</v>
      </c>
      <c r="C219" s="42" t="s">
        <v>309</v>
      </c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</row>
    <row r="220" spans="1:32">
      <c r="A220" s="42" t="s">
        <v>96</v>
      </c>
      <c r="B220" s="42" t="s">
        <v>56</v>
      </c>
      <c r="C220" s="42" t="s">
        <v>310</v>
      </c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>
        <v>1</v>
      </c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</row>
    <row r="221" spans="1:32">
      <c r="A221" s="42" t="s">
        <v>96</v>
      </c>
      <c r="B221" s="42" t="s">
        <v>57</v>
      </c>
      <c r="C221" s="42" t="s">
        <v>311</v>
      </c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</row>
    <row r="222" spans="1:32">
      <c r="A222" s="42" t="s">
        <v>96</v>
      </c>
      <c r="B222" s="42" t="s">
        <v>58</v>
      </c>
      <c r="C222" s="42" t="s">
        <v>312</v>
      </c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</row>
    <row r="223" spans="1:32">
      <c r="A223" s="42" t="s">
        <v>96</v>
      </c>
      <c r="B223" s="42" t="s">
        <v>59</v>
      </c>
      <c r="C223" s="42" t="s">
        <v>313</v>
      </c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</row>
    <row r="224" spans="1:32">
      <c r="A224" s="42" t="s">
        <v>96</v>
      </c>
      <c r="B224" s="42" t="s">
        <v>60</v>
      </c>
      <c r="C224" s="42" t="s">
        <v>314</v>
      </c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</row>
    <row r="225" spans="1:32">
      <c r="A225" s="42" t="s">
        <v>96</v>
      </c>
      <c r="B225" s="42" t="s">
        <v>61</v>
      </c>
      <c r="C225" s="42" t="s">
        <v>315</v>
      </c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>
        <v>4</v>
      </c>
      <c r="AA225" s="42">
        <v>4</v>
      </c>
      <c r="AB225" s="42">
        <v>2</v>
      </c>
      <c r="AC225" s="42">
        <v>2</v>
      </c>
      <c r="AD225" s="42"/>
      <c r="AE225" s="42"/>
      <c r="AF225" s="42"/>
    </row>
    <row r="226" spans="1:32">
      <c r="A226" s="42" t="s">
        <v>96</v>
      </c>
      <c r="B226" s="42" t="s">
        <v>62</v>
      </c>
      <c r="C226" s="42" t="s">
        <v>316</v>
      </c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</row>
    <row r="227" spans="1:32">
      <c r="A227" s="42" t="s">
        <v>97</v>
      </c>
      <c r="B227" s="42" t="s">
        <v>38</v>
      </c>
      <c r="C227" s="42" t="s">
        <v>317</v>
      </c>
      <c r="D227" s="42">
        <v>3</v>
      </c>
      <c r="E227" s="42">
        <v>3</v>
      </c>
      <c r="F227" s="42">
        <v>2</v>
      </c>
      <c r="G227" s="42"/>
      <c r="H227" s="42">
        <v>149</v>
      </c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</row>
    <row r="228" spans="1:32">
      <c r="A228" s="42" t="s">
        <v>97</v>
      </c>
      <c r="B228" s="42" t="s">
        <v>39</v>
      </c>
      <c r="C228" s="42" t="s">
        <v>318</v>
      </c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</row>
    <row r="229" spans="1:32">
      <c r="A229" s="42" t="s">
        <v>97</v>
      </c>
      <c r="B229" s="42" t="s">
        <v>40</v>
      </c>
      <c r="C229" s="42" t="s">
        <v>319</v>
      </c>
      <c r="D229" s="42"/>
      <c r="E229" s="42"/>
      <c r="F229" s="42"/>
      <c r="G229" s="42"/>
      <c r="H229" s="42"/>
      <c r="I229" s="42">
        <v>22</v>
      </c>
      <c r="J229" s="42">
        <v>209</v>
      </c>
      <c r="K229" s="42">
        <v>4</v>
      </c>
      <c r="L229" s="42">
        <v>1</v>
      </c>
      <c r="M229" s="42">
        <v>1</v>
      </c>
      <c r="N229" s="42">
        <v>74</v>
      </c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</row>
    <row r="230" spans="1:32">
      <c r="A230" s="42" t="s">
        <v>97</v>
      </c>
      <c r="B230" s="42" t="s">
        <v>41</v>
      </c>
      <c r="C230" s="42" t="s">
        <v>320</v>
      </c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</row>
    <row r="231" spans="1:32">
      <c r="A231" s="42" t="s">
        <v>97</v>
      </c>
      <c r="B231" s="42" t="s">
        <v>42</v>
      </c>
      <c r="C231" s="42" t="s">
        <v>321</v>
      </c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</row>
    <row r="232" spans="1:32">
      <c r="A232" s="42" t="s">
        <v>97</v>
      </c>
      <c r="B232" s="42" t="s">
        <v>43</v>
      </c>
      <c r="C232" s="42" t="s">
        <v>322</v>
      </c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</row>
    <row r="233" spans="1:32">
      <c r="A233" s="42" t="s">
        <v>97</v>
      </c>
      <c r="B233" s="42" t="s">
        <v>44</v>
      </c>
      <c r="C233" s="42" t="s">
        <v>323</v>
      </c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</row>
    <row r="234" spans="1:32">
      <c r="A234" s="42" t="s">
        <v>97</v>
      </c>
      <c r="B234" s="42" t="s">
        <v>45</v>
      </c>
      <c r="C234" s="42" t="s">
        <v>324</v>
      </c>
      <c r="D234" s="42"/>
      <c r="E234" s="42"/>
      <c r="F234" s="42"/>
      <c r="G234" s="42"/>
      <c r="H234" s="42"/>
      <c r="I234" s="42"/>
      <c r="J234" s="42"/>
      <c r="K234" s="42"/>
      <c r="L234" s="42">
        <v>2</v>
      </c>
      <c r="M234" s="42">
        <v>1</v>
      </c>
      <c r="N234" s="42">
        <v>75</v>
      </c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</row>
    <row r="235" spans="1:32">
      <c r="A235" s="42" t="s">
        <v>97</v>
      </c>
      <c r="B235" s="42" t="s">
        <v>46</v>
      </c>
      <c r="C235" s="42" t="s">
        <v>325</v>
      </c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>
        <v>4</v>
      </c>
      <c r="P235" s="42">
        <v>46</v>
      </c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</row>
    <row r="236" spans="1:32">
      <c r="A236" s="42" t="s">
        <v>97</v>
      </c>
      <c r="B236" s="42" t="s">
        <v>47</v>
      </c>
      <c r="C236" s="42" t="s">
        <v>326</v>
      </c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</row>
    <row r="237" spans="1:32">
      <c r="A237" s="42" t="s">
        <v>97</v>
      </c>
      <c r="B237" s="42" t="s">
        <v>48</v>
      </c>
      <c r="C237" s="42" t="s">
        <v>327</v>
      </c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</row>
    <row r="238" spans="1:32">
      <c r="A238" s="42" t="s">
        <v>97</v>
      </c>
      <c r="B238" s="42" t="s">
        <v>49</v>
      </c>
      <c r="C238" s="42" t="s">
        <v>328</v>
      </c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</row>
    <row r="239" spans="1:32">
      <c r="A239" s="42" t="s">
        <v>97</v>
      </c>
      <c r="B239" s="42" t="s">
        <v>50</v>
      </c>
      <c r="C239" s="42" t="s">
        <v>329</v>
      </c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>
        <v>2</v>
      </c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</row>
    <row r="240" spans="1:32">
      <c r="A240" s="42" t="s">
        <v>97</v>
      </c>
      <c r="B240" s="42" t="s">
        <v>51</v>
      </c>
      <c r="C240" s="42" t="s">
        <v>330</v>
      </c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</row>
    <row r="241" spans="1:32">
      <c r="A241" s="42" t="s">
        <v>97</v>
      </c>
      <c r="B241" s="42" t="s">
        <v>52</v>
      </c>
      <c r="C241" s="42" t="s">
        <v>331</v>
      </c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</row>
    <row r="242" spans="1:32">
      <c r="A242" s="42" t="s">
        <v>97</v>
      </c>
      <c r="B242" s="42" t="s">
        <v>53</v>
      </c>
      <c r="C242" s="42" t="s">
        <v>332</v>
      </c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</row>
    <row r="243" spans="1:32">
      <c r="A243" s="42" t="s">
        <v>97</v>
      </c>
      <c r="B243" s="42" t="s">
        <v>54</v>
      </c>
      <c r="C243" s="42" t="s">
        <v>333</v>
      </c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</row>
    <row r="244" spans="1:32">
      <c r="A244" s="42" t="s">
        <v>97</v>
      </c>
      <c r="B244" s="42" t="s">
        <v>55</v>
      </c>
      <c r="C244" s="42" t="s">
        <v>334</v>
      </c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</row>
    <row r="245" spans="1:32">
      <c r="A245" s="42" t="s">
        <v>97</v>
      </c>
      <c r="B245" s="42" t="s">
        <v>56</v>
      </c>
      <c r="C245" s="42" t="s">
        <v>335</v>
      </c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</row>
    <row r="246" spans="1:32">
      <c r="A246" s="42" t="s">
        <v>97</v>
      </c>
      <c r="B246" s="42" t="s">
        <v>57</v>
      </c>
      <c r="C246" s="42" t="s">
        <v>336</v>
      </c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</row>
    <row r="247" spans="1:32">
      <c r="A247" s="42" t="s">
        <v>97</v>
      </c>
      <c r="B247" s="42" t="s">
        <v>58</v>
      </c>
      <c r="C247" s="42" t="s">
        <v>337</v>
      </c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</row>
    <row r="248" spans="1:32">
      <c r="A248" s="42" t="s">
        <v>97</v>
      </c>
      <c r="B248" s="42" t="s">
        <v>59</v>
      </c>
      <c r="C248" s="42" t="s">
        <v>338</v>
      </c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</row>
    <row r="249" spans="1:32">
      <c r="A249" s="42" t="s">
        <v>97</v>
      </c>
      <c r="B249" s="42" t="s">
        <v>60</v>
      </c>
      <c r="C249" s="42" t="s">
        <v>339</v>
      </c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</row>
    <row r="250" spans="1:32">
      <c r="A250" s="42" t="s">
        <v>97</v>
      </c>
      <c r="B250" s="42" t="s">
        <v>61</v>
      </c>
      <c r="C250" s="42" t="s">
        <v>340</v>
      </c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>
        <v>6</v>
      </c>
      <c r="AA250" s="42">
        <v>6</v>
      </c>
      <c r="AB250" s="42"/>
      <c r="AC250" s="42"/>
      <c r="AD250" s="42"/>
      <c r="AE250" s="42"/>
      <c r="AF250" s="42"/>
    </row>
    <row r="251" spans="1:32">
      <c r="A251" s="42" t="s">
        <v>97</v>
      </c>
      <c r="B251" s="42" t="s">
        <v>62</v>
      </c>
      <c r="C251" s="42" t="s">
        <v>341</v>
      </c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</row>
    <row r="252" spans="1:32">
      <c r="A252" s="42" t="s">
        <v>98</v>
      </c>
      <c r="B252" s="42" t="s">
        <v>38</v>
      </c>
      <c r="C252" s="42" t="s">
        <v>342</v>
      </c>
      <c r="D252" s="42">
        <v>12</v>
      </c>
      <c r="E252" s="42">
        <v>9</v>
      </c>
      <c r="F252" s="42">
        <v>3</v>
      </c>
      <c r="G252" s="42"/>
      <c r="H252" s="42">
        <v>224</v>
      </c>
      <c r="I252" s="42">
        <v>5</v>
      </c>
      <c r="J252" s="42">
        <v>21</v>
      </c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</row>
    <row r="253" spans="1:32">
      <c r="A253" s="42" t="s">
        <v>98</v>
      </c>
      <c r="B253" s="42" t="s">
        <v>39</v>
      </c>
      <c r="C253" s="42" t="s">
        <v>343</v>
      </c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</row>
    <row r="254" spans="1:32">
      <c r="A254" s="42" t="s">
        <v>98</v>
      </c>
      <c r="B254" s="42" t="s">
        <v>40</v>
      </c>
      <c r="C254" s="42" t="s">
        <v>344</v>
      </c>
      <c r="D254" s="42"/>
      <c r="E254" s="42"/>
      <c r="F254" s="42"/>
      <c r="G254" s="42"/>
      <c r="H254" s="42"/>
      <c r="I254" s="42">
        <v>6</v>
      </c>
      <c r="J254" s="42">
        <v>47</v>
      </c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</row>
    <row r="255" spans="1:32">
      <c r="A255" s="42" t="s">
        <v>98</v>
      </c>
      <c r="B255" s="42" t="s">
        <v>41</v>
      </c>
      <c r="C255" s="42" t="s">
        <v>345</v>
      </c>
      <c r="D255" s="42"/>
      <c r="E255" s="42"/>
      <c r="F255" s="42"/>
      <c r="G255" s="42"/>
      <c r="H255" s="42"/>
      <c r="I255" s="42"/>
      <c r="J255" s="42"/>
      <c r="K255" s="42"/>
      <c r="L255" s="42">
        <v>3</v>
      </c>
      <c r="M255" s="42">
        <v>1</v>
      </c>
      <c r="N255" s="42">
        <v>55</v>
      </c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</row>
    <row r="256" spans="1:32">
      <c r="A256" s="42" t="s">
        <v>98</v>
      </c>
      <c r="B256" s="42" t="s">
        <v>42</v>
      </c>
      <c r="C256" s="42" t="s">
        <v>346</v>
      </c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</row>
    <row r="257" spans="1:32">
      <c r="A257" s="42" t="s">
        <v>98</v>
      </c>
      <c r="B257" s="42" t="s">
        <v>43</v>
      </c>
      <c r="C257" s="42" t="s">
        <v>347</v>
      </c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</row>
    <row r="258" spans="1:32">
      <c r="A258" s="42" t="s">
        <v>98</v>
      </c>
      <c r="B258" s="42" t="s">
        <v>44</v>
      </c>
      <c r="C258" s="42" t="s">
        <v>348</v>
      </c>
      <c r="D258" s="42"/>
      <c r="E258" s="42"/>
      <c r="F258" s="42"/>
      <c r="G258" s="42"/>
      <c r="H258" s="42"/>
      <c r="I258" s="42"/>
      <c r="J258" s="42"/>
      <c r="K258" s="42"/>
      <c r="L258" s="42">
        <v>1</v>
      </c>
      <c r="M258" s="42">
        <v>1</v>
      </c>
      <c r="N258" s="42">
        <v>11</v>
      </c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</row>
    <row r="259" spans="1:32">
      <c r="A259" s="42" t="s">
        <v>98</v>
      </c>
      <c r="B259" s="42" t="s">
        <v>45</v>
      </c>
      <c r="C259" s="42" t="s">
        <v>349</v>
      </c>
      <c r="D259" s="42"/>
      <c r="E259" s="42"/>
      <c r="F259" s="42"/>
      <c r="G259" s="42"/>
      <c r="H259" s="42"/>
      <c r="I259" s="42"/>
      <c r="J259" s="42"/>
      <c r="K259" s="42"/>
      <c r="L259" s="42">
        <v>2</v>
      </c>
      <c r="M259" s="42">
        <v>1</v>
      </c>
      <c r="N259" s="42">
        <v>69</v>
      </c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</row>
    <row r="260" spans="1:32">
      <c r="A260" s="42" t="s">
        <v>98</v>
      </c>
      <c r="B260" s="42" t="s">
        <v>46</v>
      </c>
      <c r="C260" s="42" t="s">
        <v>350</v>
      </c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</row>
    <row r="261" spans="1:32">
      <c r="A261" s="42" t="s">
        <v>98</v>
      </c>
      <c r="B261" s="42" t="s">
        <v>47</v>
      </c>
      <c r="C261" s="42" t="s">
        <v>351</v>
      </c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>
        <v>4</v>
      </c>
      <c r="P261" s="42">
        <v>41</v>
      </c>
      <c r="Q261" s="42"/>
      <c r="R261" s="42">
        <v>1</v>
      </c>
      <c r="S261" s="42">
        <v>21</v>
      </c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</row>
    <row r="262" spans="1:32">
      <c r="A262" s="42" t="s">
        <v>98</v>
      </c>
      <c r="B262" s="42" t="s">
        <v>48</v>
      </c>
      <c r="C262" s="42" t="s">
        <v>352</v>
      </c>
      <c r="D262" s="42"/>
      <c r="E262" s="42"/>
      <c r="F262" s="42"/>
      <c r="G262" s="42"/>
      <c r="H262" s="42"/>
      <c r="I262" s="42"/>
      <c r="J262" s="42"/>
      <c r="K262" s="42"/>
      <c r="L262" s="42">
        <v>3</v>
      </c>
      <c r="M262" s="42"/>
      <c r="N262" s="42">
        <v>89</v>
      </c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</row>
    <row r="263" spans="1:32">
      <c r="A263" s="42" t="s">
        <v>98</v>
      </c>
      <c r="B263" s="42" t="s">
        <v>49</v>
      </c>
      <c r="C263" s="42" t="s">
        <v>353</v>
      </c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</row>
    <row r="264" spans="1:32">
      <c r="A264" s="42" t="s">
        <v>98</v>
      </c>
      <c r="B264" s="42" t="s">
        <v>50</v>
      </c>
      <c r="C264" s="42" t="s">
        <v>354</v>
      </c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</row>
    <row r="265" spans="1:32">
      <c r="A265" s="42" t="s">
        <v>98</v>
      </c>
      <c r="B265" s="42" t="s">
        <v>51</v>
      </c>
      <c r="C265" s="42" t="s">
        <v>355</v>
      </c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</row>
    <row r="266" spans="1:32">
      <c r="A266" s="42" t="s">
        <v>98</v>
      </c>
      <c r="B266" s="42" t="s">
        <v>52</v>
      </c>
      <c r="C266" s="42" t="s">
        <v>356</v>
      </c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</row>
    <row r="267" spans="1:32">
      <c r="A267" s="42" t="s">
        <v>98</v>
      </c>
      <c r="B267" s="42" t="s">
        <v>53</v>
      </c>
      <c r="C267" s="42" t="s">
        <v>357</v>
      </c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</row>
    <row r="268" spans="1:32">
      <c r="A268" s="42" t="s">
        <v>98</v>
      </c>
      <c r="B268" s="42" t="s">
        <v>54</v>
      </c>
      <c r="C268" s="42" t="s">
        <v>358</v>
      </c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</row>
    <row r="269" spans="1:32">
      <c r="A269" s="42" t="s">
        <v>98</v>
      </c>
      <c r="B269" s="42" t="s">
        <v>55</v>
      </c>
      <c r="C269" s="42" t="s">
        <v>359</v>
      </c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>
        <v>1</v>
      </c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</row>
    <row r="270" spans="1:32">
      <c r="A270" s="42" t="s">
        <v>98</v>
      </c>
      <c r="B270" s="42" t="s">
        <v>56</v>
      </c>
      <c r="C270" s="42" t="s">
        <v>360</v>
      </c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</row>
    <row r="271" spans="1:32">
      <c r="A271" s="42" t="s">
        <v>98</v>
      </c>
      <c r="B271" s="42" t="s">
        <v>57</v>
      </c>
      <c r="C271" s="42" t="s">
        <v>361</v>
      </c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>
        <v>1</v>
      </c>
      <c r="X271" s="42"/>
      <c r="Y271" s="42">
        <v>11</v>
      </c>
      <c r="Z271" s="42"/>
      <c r="AA271" s="42"/>
      <c r="AB271" s="42"/>
      <c r="AC271" s="42"/>
      <c r="AD271" s="42"/>
      <c r="AE271" s="42"/>
      <c r="AF271" s="42"/>
    </row>
    <row r="272" spans="1:32">
      <c r="A272" s="42" t="s">
        <v>98</v>
      </c>
      <c r="B272" s="42" t="s">
        <v>58</v>
      </c>
      <c r="C272" s="42" t="s">
        <v>362</v>
      </c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</row>
    <row r="273" spans="1:32">
      <c r="A273" s="42" t="s">
        <v>98</v>
      </c>
      <c r="B273" s="42" t="s">
        <v>59</v>
      </c>
      <c r="C273" s="42" t="s">
        <v>363</v>
      </c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</row>
    <row r="274" spans="1:32">
      <c r="A274" s="42" t="s">
        <v>98</v>
      </c>
      <c r="B274" s="42" t="s">
        <v>60</v>
      </c>
      <c r="C274" s="42" t="s">
        <v>364</v>
      </c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</row>
    <row r="275" spans="1:32">
      <c r="A275" s="42" t="s">
        <v>98</v>
      </c>
      <c r="B275" s="42" t="s">
        <v>61</v>
      </c>
      <c r="C275" s="42" t="s">
        <v>365</v>
      </c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>
        <v>3</v>
      </c>
      <c r="AA275" s="42">
        <v>3</v>
      </c>
      <c r="AB275" s="42">
        <v>1</v>
      </c>
      <c r="AC275" s="42">
        <v>1</v>
      </c>
      <c r="AD275" s="42"/>
      <c r="AE275" s="42"/>
      <c r="AF275" s="42"/>
    </row>
    <row r="276" spans="1:32">
      <c r="A276" s="42" t="s">
        <v>98</v>
      </c>
      <c r="B276" s="42" t="s">
        <v>62</v>
      </c>
      <c r="C276" s="42" t="s">
        <v>366</v>
      </c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</row>
    <row r="277" spans="1:32">
      <c r="A277" s="42" t="s">
        <v>99</v>
      </c>
      <c r="B277" s="42" t="s">
        <v>38</v>
      </c>
      <c r="C277" s="42" t="s">
        <v>367</v>
      </c>
      <c r="D277" s="42">
        <v>8</v>
      </c>
      <c r="E277" s="42">
        <v>8</v>
      </c>
      <c r="F277" s="42">
        <v>1</v>
      </c>
      <c r="G277" s="42"/>
      <c r="H277" s="42">
        <v>212</v>
      </c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</row>
    <row r="278" spans="1:32">
      <c r="A278" s="42" t="s">
        <v>99</v>
      </c>
      <c r="B278" s="42" t="s">
        <v>39</v>
      </c>
      <c r="C278" s="42" t="s">
        <v>368</v>
      </c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</row>
    <row r="279" spans="1:32">
      <c r="A279" s="42" t="s">
        <v>99</v>
      </c>
      <c r="B279" s="42" t="s">
        <v>40</v>
      </c>
      <c r="C279" s="42" t="s">
        <v>369</v>
      </c>
      <c r="D279" s="42"/>
      <c r="E279" s="42"/>
      <c r="F279" s="42"/>
      <c r="G279" s="42"/>
      <c r="H279" s="42"/>
      <c r="I279" s="42">
        <v>5</v>
      </c>
      <c r="J279" s="42">
        <v>118</v>
      </c>
      <c r="K279" s="42"/>
      <c r="L279" s="42">
        <v>5</v>
      </c>
      <c r="M279" s="42"/>
      <c r="N279" s="42">
        <v>97</v>
      </c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</row>
    <row r="280" spans="1:32">
      <c r="A280" s="42" t="s">
        <v>99</v>
      </c>
      <c r="B280" s="42" t="s">
        <v>41</v>
      </c>
      <c r="C280" s="42" t="s">
        <v>370</v>
      </c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</row>
    <row r="281" spans="1:32">
      <c r="A281" s="42" t="s">
        <v>99</v>
      </c>
      <c r="B281" s="42" t="s">
        <v>42</v>
      </c>
      <c r="C281" s="42" t="s">
        <v>371</v>
      </c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</row>
    <row r="282" spans="1:32">
      <c r="A282" s="42" t="s">
        <v>99</v>
      </c>
      <c r="B282" s="42" t="s">
        <v>43</v>
      </c>
      <c r="C282" s="42" t="s">
        <v>372</v>
      </c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>
        <v>7</v>
      </c>
      <c r="P282" s="42">
        <v>90</v>
      </c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</row>
    <row r="283" spans="1:32">
      <c r="A283" s="42" t="s">
        <v>99</v>
      </c>
      <c r="B283" s="42" t="s">
        <v>44</v>
      </c>
      <c r="C283" s="42" t="s">
        <v>373</v>
      </c>
      <c r="D283" s="42"/>
      <c r="E283" s="42"/>
      <c r="F283" s="42"/>
      <c r="G283" s="42"/>
      <c r="H283" s="42"/>
      <c r="I283" s="42">
        <v>2</v>
      </c>
      <c r="J283" s="42">
        <v>13</v>
      </c>
      <c r="K283" s="42">
        <v>1</v>
      </c>
      <c r="L283" s="42">
        <v>2</v>
      </c>
      <c r="M283" s="42">
        <v>1</v>
      </c>
      <c r="N283" s="42">
        <v>54</v>
      </c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</row>
    <row r="284" spans="1:32">
      <c r="A284" s="42" t="s">
        <v>99</v>
      </c>
      <c r="B284" s="42" t="s">
        <v>45</v>
      </c>
      <c r="C284" s="42" t="s">
        <v>374</v>
      </c>
      <c r="D284" s="42"/>
      <c r="E284" s="42"/>
      <c r="F284" s="42"/>
      <c r="G284" s="42"/>
      <c r="H284" s="42"/>
      <c r="I284" s="42"/>
      <c r="J284" s="42"/>
      <c r="K284" s="42"/>
      <c r="L284" s="42">
        <v>1</v>
      </c>
      <c r="M284" s="42"/>
      <c r="N284" s="42">
        <v>61</v>
      </c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</row>
    <row r="285" spans="1:32">
      <c r="A285" s="42" t="s">
        <v>99</v>
      </c>
      <c r="B285" s="42" t="s">
        <v>46</v>
      </c>
      <c r="C285" s="42" t="s">
        <v>375</v>
      </c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</row>
    <row r="286" spans="1:32">
      <c r="A286" s="42" t="s">
        <v>99</v>
      </c>
      <c r="B286" s="42" t="s">
        <v>47</v>
      </c>
      <c r="C286" s="42" t="s">
        <v>376</v>
      </c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</row>
    <row r="287" spans="1:32">
      <c r="A287" s="42" t="s">
        <v>99</v>
      </c>
      <c r="B287" s="42" t="s">
        <v>48</v>
      </c>
      <c r="C287" s="42" t="s">
        <v>377</v>
      </c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</row>
    <row r="288" spans="1:32">
      <c r="A288" s="42" t="s">
        <v>99</v>
      </c>
      <c r="B288" s="42" t="s">
        <v>49</v>
      </c>
      <c r="C288" s="42" t="s">
        <v>378</v>
      </c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</row>
    <row r="289" spans="1:32">
      <c r="A289" s="42" t="s">
        <v>99</v>
      </c>
      <c r="B289" s="42" t="s">
        <v>50</v>
      </c>
      <c r="C289" s="42" t="s">
        <v>379</v>
      </c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</row>
    <row r="290" spans="1:32">
      <c r="A290" s="42" t="s">
        <v>99</v>
      </c>
      <c r="B290" s="42" t="s">
        <v>51</v>
      </c>
      <c r="C290" s="42" t="s">
        <v>380</v>
      </c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</row>
    <row r="291" spans="1:32">
      <c r="A291" s="42" t="s">
        <v>99</v>
      </c>
      <c r="B291" s="42" t="s">
        <v>52</v>
      </c>
      <c r="C291" s="42" t="s">
        <v>381</v>
      </c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</row>
    <row r="292" spans="1:32">
      <c r="A292" s="42" t="s">
        <v>99</v>
      </c>
      <c r="B292" s="42" t="s">
        <v>53</v>
      </c>
      <c r="C292" s="42" t="s">
        <v>382</v>
      </c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</row>
    <row r="293" spans="1:32">
      <c r="A293" s="42" t="s">
        <v>99</v>
      </c>
      <c r="B293" s="42" t="s">
        <v>54</v>
      </c>
      <c r="C293" s="42" t="s">
        <v>383</v>
      </c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</row>
    <row r="294" spans="1:32">
      <c r="A294" s="42" t="s">
        <v>99</v>
      </c>
      <c r="B294" s="42" t="s">
        <v>55</v>
      </c>
      <c r="C294" s="42" t="s">
        <v>384</v>
      </c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>
        <v>1</v>
      </c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</row>
    <row r="295" spans="1:32">
      <c r="A295" s="42" t="s">
        <v>99</v>
      </c>
      <c r="B295" s="42" t="s">
        <v>56</v>
      </c>
      <c r="C295" s="42" t="s">
        <v>385</v>
      </c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</row>
    <row r="296" spans="1:32">
      <c r="A296" s="42" t="s">
        <v>99</v>
      </c>
      <c r="B296" s="42" t="s">
        <v>57</v>
      </c>
      <c r="C296" s="42" t="s">
        <v>386</v>
      </c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</row>
    <row r="297" spans="1:32">
      <c r="A297" s="42" t="s">
        <v>99</v>
      </c>
      <c r="B297" s="42" t="s">
        <v>58</v>
      </c>
      <c r="C297" s="42" t="s">
        <v>387</v>
      </c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</row>
    <row r="298" spans="1:32">
      <c r="A298" s="42" t="s">
        <v>99</v>
      </c>
      <c r="B298" s="42" t="s">
        <v>59</v>
      </c>
      <c r="C298" s="42" t="s">
        <v>388</v>
      </c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</row>
    <row r="299" spans="1:32">
      <c r="A299" s="42" t="s">
        <v>99</v>
      </c>
      <c r="B299" s="42" t="s">
        <v>60</v>
      </c>
      <c r="C299" s="42" t="s">
        <v>389</v>
      </c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</row>
    <row r="300" spans="1:32">
      <c r="A300" s="42" t="s">
        <v>99</v>
      </c>
      <c r="B300" s="42" t="s">
        <v>61</v>
      </c>
      <c r="C300" s="42" t="s">
        <v>390</v>
      </c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>
        <v>2</v>
      </c>
      <c r="AA300" s="42">
        <v>2</v>
      </c>
      <c r="AB300" s="42"/>
      <c r="AC300" s="42"/>
      <c r="AD300" s="42"/>
      <c r="AE300" s="42"/>
      <c r="AF300" s="42"/>
    </row>
    <row r="301" spans="1:32">
      <c r="A301" s="42" t="s">
        <v>99</v>
      </c>
      <c r="B301" s="42" t="s">
        <v>62</v>
      </c>
      <c r="C301" s="42" t="s">
        <v>391</v>
      </c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>
        <v>1</v>
      </c>
      <c r="AE301" s="42">
        <v>61</v>
      </c>
      <c r="AF301" s="42"/>
    </row>
    <row r="302" spans="1:32">
      <c r="A302" s="42" t="s">
        <v>100</v>
      </c>
      <c r="B302" s="42" t="s">
        <v>38</v>
      </c>
      <c r="C302" s="42" t="s">
        <v>392</v>
      </c>
      <c r="D302" s="42">
        <v>19</v>
      </c>
      <c r="E302" s="42">
        <v>11</v>
      </c>
      <c r="F302" s="42">
        <v>3</v>
      </c>
      <c r="G302" s="42"/>
      <c r="H302" s="42">
        <v>364</v>
      </c>
      <c r="I302" s="42">
        <v>3</v>
      </c>
      <c r="J302" s="42"/>
      <c r="K302" s="42">
        <v>1</v>
      </c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</row>
    <row r="303" spans="1:32">
      <c r="A303" s="42" t="s">
        <v>100</v>
      </c>
      <c r="B303" s="42" t="s">
        <v>39</v>
      </c>
      <c r="C303" s="42" t="s">
        <v>393</v>
      </c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</row>
    <row r="304" spans="1:32">
      <c r="A304" s="42" t="s">
        <v>100</v>
      </c>
      <c r="B304" s="42" t="s">
        <v>40</v>
      </c>
      <c r="C304" s="42" t="s">
        <v>394</v>
      </c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>
        <v>6</v>
      </c>
      <c r="P304" s="42">
        <v>91</v>
      </c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</row>
    <row r="305" spans="1:32">
      <c r="A305" s="42" t="s">
        <v>100</v>
      </c>
      <c r="B305" s="42" t="s">
        <v>41</v>
      </c>
      <c r="C305" s="42" t="s">
        <v>395</v>
      </c>
      <c r="D305" s="42"/>
      <c r="E305" s="42"/>
      <c r="F305" s="42"/>
      <c r="G305" s="42"/>
      <c r="H305" s="42"/>
      <c r="I305" s="42"/>
      <c r="J305" s="42"/>
      <c r="K305" s="42"/>
      <c r="L305" s="42">
        <v>3</v>
      </c>
      <c r="M305" s="42">
        <v>1</v>
      </c>
      <c r="N305" s="42">
        <v>117</v>
      </c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</row>
    <row r="306" spans="1:32">
      <c r="A306" s="42" t="s">
        <v>100</v>
      </c>
      <c r="B306" s="42" t="s">
        <v>42</v>
      </c>
      <c r="C306" s="42" t="s">
        <v>396</v>
      </c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</row>
    <row r="307" spans="1:32">
      <c r="A307" s="42" t="s">
        <v>100</v>
      </c>
      <c r="B307" s="42" t="s">
        <v>43</v>
      </c>
      <c r="C307" s="42" t="s">
        <v>397</v>
      </c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</row>
    <row r="308" spans="1:32">
      <c r="A308" s="42" t="s">
        <v>100</v>
      </c>
      <c r="B308" s="42" t="s">
        <v>44</v>
      </c>
      <c r="C308" s="42" t="s">
        <v>398</v>
      </c>
      <c r="D308" s="42"/>
      <c r="E308" s="42"/>
      <c r="F308" s="42"/>
      <c r="G308" s="42"/>
      <c r="H308" s="42"/>
      <c r="I308" s="42">
        <v>1</v>
      </c>
      <c r="J308" s="42">
        <v>44</v>
      </c>
      <c r="K308" s="42">
        <v>1</v>
      </c>
      <c r="L308" s="42">
        <v>2</v>
      </c>
      <c r="M308" s="42">
        <v>1</v>
      </c>
      <c r="N308" s="42">
        <v>79</v>
      </c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</row>
    <row r="309" spans="1:32">
      <c r="A309" s="42" t="s">
        <v>100</v>
      </c>
      <c r="B309" s="42" t="s">
        <v>45</v>
      </c>
      <c r="C309" s="42" t="s">
        <v>399</v>
      </c>
      <c r="D309" s="42"/>
      <c r="E309" s="42"/>
      <c r="F309" s="42"/>
      <c r="G309" s="42"/>
      <c r="H309" s="42"/>
      <c r="I309" s="42"/>
      <c r="J309" s="42"/>
      <c r="K309" s="42"/>
      <c r="L309" s="42">
        <v>5</v>
      </c>
      <c r="M309" s="42">
        <v>1</v>
      </c>
      <c r="N309" s="42">
        <v>131</v>
      </c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</row>
    <row r="310" spans="1:32">
      <c r="A310" s="42" t="s">
        <v>100</v>
      </c>
      <c r="B310" s="42" t="s">
        <v>46</v>
      </c>
      <c r="C310" s="42" t="s">
        <v>400</v>
      </c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</row>
    <row r="311" spans="1:32">
      <c r="A311" s="42" t="s">
        <v>100</v>
      </c>
      <c r="B311" s="42" t="s">
        <v>47</v>
      </c>
      <c r="C311" s="42" t="s">
        <v>401</v>
      </c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</row>
    <row r="312" spans="1:32">
      <c r="A312" s="42" t="s">
        <v>100</v>
      </c>
      <c r="B312" s="42" t="s">
        <v>48</v>
      </c>
      <c r="C312" s="42" t="s">
        <v>402</v>
      </c>
      <c r="D312" s="42"/>
      <c r="E312" s="42"/>
      <c r="F312" s="42"/>
      <c r="G312" s="42"/>
      <c r="H312" s="42"/>
      <c r="I312" s="42"/>
      <c r="J312" s="42"/>
      <c r="K312" s="42"/>
      <c r="L312" s="42">
        <v>1</v>
      </c>
      <c r="M312" s="42"/>
      <c r="N312" s="42">
        <v>37</v>
      </c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</row>
    <row r="313" spans="1:32">
      <c r="A313" s="42" t="s">
        <v>100</v>
      </c>
      <c r="B313" s="42" t="s">
        <v>49</v>
      </c>
      <c r="C313" s="42" t="s">
        <v>403</v>
      </c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</row>
    <row r="314" spans="1:32">
      <c r="A314" s="42" t="s">
        <v>100</v>
      </c>
      <c r="B314" s="42" t="s">
        <v>50</v>
      </c>
      <c r="C314" s="42" t="s">
        <v>404</v>
      </c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>
        <v>1</v>
      </c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</row>
    <row r="315" spans="1:32">
      <c r="A315" s="42" t="s">
        <v>100</v>
      </c>
      <c r="B315" s="42" t="s">
        <v>51</v>
      </c>
      <c r="C315" s="42" t="s">
        <v>405</v>
      </c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</row>
    <row r="316" spans="1:32">
      <c r="A316" s="42" t="s">
        <v>100</v>
      </c>
      <c r="B316" s="42" t="s">
        <v>52</v>
      </c>
      <c r="C316" s="42" t="s">
        <v>406</v>
      </c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</row>
    <row r="317" spans="1:32">
      <c r="A317" s="42" t="s">
        <v>100</v>
      </c>
      <c r="B317" s="42" t="s">
        <v>53</v>
      </c>
      <c r="C317" s="42" t="s">
        <v>407</v>
      </c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</row>
    <row r="318" spans="1:32">
      <c r="A318" s="42" t="s">
        <v>100</v>
      </c>
      <c r="B318" s="42" t="s">
        <v>54</v>
      </c>
      <c r="C318" s="42" t="s">
        <v>408</v>
      </c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</row>
    <row r="319" spans="1:32">
      <c r="A319" s="42" t="s">
        <v>100</v>
      </c>
      <c r="B319" s="42" t="s">
        <v>55</v>
      </c>
      <c r="C319" s="42" t="s">
        <v>409</v>
      </c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</row>
    <row r="320" spans="1:32">
      <c r="A320" s="42" t="s">
        <v>100</v>
      </c>
      <c r="B320" s="42" t="s">
        <v>56</v>
      </c>
      <c r="C320" s="42" t="s">
        <v>410</v>
      </c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</row>
    <row r="321" spans="1:32">
      <c r="A321" s="42" t="s">
        <v>100</v>
      </c>
      <c r="B321" s="42" t="s">
        <v>57</v>
      </c>
      <c r="C321" s="42" t="s">
        <v>411</v>
      </c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</row>
    <row r="322" spans="1:32">
      <c r="A322" s="42" t="s">
        <v>100</v>
      </c>
      <c r="B322" s="42" t="s">
        <v>58</v>
      </c>
      <c r="C322" s="42" t="s">
        <v>412</v>
      </c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</row>
    <row r="323" spans="1:32">
      <c r="A323" s="42" t="s">
        <v>100</v>
      </c>
      <c r="B323" s="42" t="s">
        <v>59</v>
      </c>
      <c r="C323" s="42" t="s">
        <v>413</v>
      </c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</row>
    <row r="324" spans="1:32">
      <c r="A324" s="42" t="s">
        <v>100</v>
      </c>
      <c r="B324" s="42" t="s">
        <v>60</v>
      </c>
      <c r="C324" s="42" t="s">
        <v>414</v>
      </c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</row>
    <row r="325" spans="1:32">
      <c r="A325" s="42" t="s">
        <v>100</v>
      </c>
      <c r="B325" s="42" t="s">
        <v>61</v>
      </c>
      <c r="C325" s="42" t="s">
        <v>415</v>
      </c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>
        <v>5</v>
      </c>
      <c r="AA325" s="42">
        <v>5</v>
      </c>
      <c r="AB325" s="42"/>
      <c r="AC325" s="42"/>
      <c r="AD325" s="42"/>
      <c r="AE325" s="42"/>
      <c r="AF325" s="42"/>
    </row>
    <row r="326" spans="1:32">
      <c r="A326" s="42" t="s">
        <v>100</v>
      </c>
      <c r="B326" s="42" t="s">
        <v>62</v>
      </c>
      <c r="C326" s="42" t="s">
        <v>416</v>
      </c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</row>
    <row r="327" spans="1:32">
      <c r="A327" s="42" t="s">
        <v>101</v>
      </c>
      <c r="B327" s="42" t="s">
        <v>38</v>
      </c>
      <c r="C327" s="42" t="s">
        <v>417</v>
      </c>
      <c r="D327" s="42">
        <v>11</v>
      </c>
      <c r="E327" s="42">
        <v>7</v>
      </c>
      <c r="F327" s="42">
        <v>1</v>
      </c>
      <c r="G327" s="42"/>
      <c r="H327" s="42">
        <v>115</v>
      </c>
      <c r="I327" s="42">
        <v>2</v>
      </c>
      <c r="J327" s="42">
        <v>23</v>
      </c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</row>
    <row r="328" spans="1:32">
      <c r="A328" s="42" t="s">
        <v>101</v>
      </c>
      <c r="B328" s="42" t="s">
        <v>39</v>
      </c>
      <c r="C328" s="42" t="s">
        <v>418</v>
      </c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</row>
    <row r="329" spans="1:32">
      <c r="A329" s="42" t="s">
        <v>101</v>
      </c>
      <c r="B329" s="42" t="s">
        <v>40</v>
      </c>
      <c r="C329" s="42" t="s">
        <v>419</v>
      </c>
      <c r="D329" s="42"/>
      <c r="E329" s="42"/>
      <c r="F329" s="42"/>
      <c r="G329" s="42"/>
      <c r="H329" s="42"/>
      <c r="I329" s="42">
        <v>4</v>
      </c>
      <c r="J329" s="42">
        <v>6</v>
      </c>
      <c r="K329" s="42"/>
      <c r="L329" s="42">
        <v>1</v>
      </c>
      <c r="M329" s="42"/>
      <c r="N329" s="42">
        <v>17</v>
      </c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</row>
    <row r="330" spans="1:32">
      <c r="A330" s="42" t="s">
        <v>101</v>
      </c>
      <c r="B330" s="42" t="s">
        <v>41</v>
      </c>
      <c r="C330" s="42" t="s">
        <v>420</v>
      </c>
      <c r="D330" s="42"/>
      <c r="E330" s="42"/>
      <c r="F330" s="42"/>
      <c r="G330" s="42"/>
      <c r="H330" s="42"/>
      <c r="I330" s="42"/>
      <c r="J330" s="42"/>
      <c r="K330" s="42"/>
      <c r="L330" s="42">
        <v>2</v>
      </c>
      <c r="M330" s="42"/>
      <c r="N330" s="42">
        <v>27</v>
      </c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</row>
    <row r="331" spans="1:32">
      <c r="A331" s="42" t="s">
        <v>101</v>
      </c>
      <c r="B331" s="42" t="s">
        <v>42</v>
      </c>
      <c r="C331" s="42" t="s">
        <v>421</v>
      </c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</row>
    <row r="332" spans="1:32">
      <c r="A332" s="42" t="s">
        <v>101</v>
      </c>
      <c r="B332" s="42" t="s">
        <v>43</v>
      </c>
      <c r="C332" s="42" t="s">
        <v>422</v>
      </c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</row>
    <row r="333" spans="1:32">
      <c r="A333" s="42" t="s">
        <v>101</v>
      </c>
      <c r="B333" s="42" t="s">
        <v>44</v>
      </c>
      <c r="C333" s="42" t="s">
        <v>423</v>
      </c>
      <c r="D333" s="42"/>
      <c r="E333" s="42"/>
      <c r="F333" s="42"/>
      <c r="G333" s="42"/>
      <c r="H333" s="42"/>
      <c r="I333" s="42"/>
      <c r="J333" s="42"/>
      <c r="K333" s="42"/>
      <c r="L333" s="42">
        <v>1</v>
      </c>
      <c r="M333" s="42">
        <v>1</v>
      </c>
      <c r="N333" s="42">
        <v>19</v>
      </c>
      <c r="O333" s="42">
        <v>5</v>
      </c>
      <c r="P333" s="42">
        <v>105</v>
      </c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</row>
    <row r="334" spans="1:32">
      <c r="A334" s="42" t="s">
        <v>101</v>
      </c>
      <c r="B334" s="42" t="s">
        <v>45</v>
      </c>
      <c r="C334" s="42" t="s">
        <v>424</v>
      </c>
      <c r="D334" s="42"/>
      <c r="E334" s="42"/>
      <c r="F334" s="42"/>
      <c r="G334" s="42"/>
      <c r="H334" s="42"/>
      <c r="I334" s="42"/>
      <c r="J334" s="42"/>
      <c r="K334" s="42"/>
      <c r="L334" s="42">
        <v>2</v>
      </c>
      <c r="M334" s="42"/>
      <c r="N334" s="42">
        <v>35</v>
      </c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</row>
    <row r="335" spans="1:32">
      <c r="A335" s="42" t="s">
        <v>101</v>
      </c>
      <c r="B335" s="42" t="s">
        <v>46</v>
      </c>
      <c r="C335" s="42" t="s">
        <v>425</v>
      </c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</row>
    <row r="336" spans="1:32">
      <c r="A336" s="42" t="s">
        <v>101</v>
      </c>
      <c r="B336" s="42" t="s">
        <v>47</v>
      </c>
      <c r="C336" s="42" t="s">
        <v>426</v>
      </c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</row>
    <row r="337" spans="1:32">
      <c r="A337" s="42" t="s">
        <v>101</v>
      </c>
      <c r="B337" s="42" t="s">
        <v>48</v>
      </c>
      <c r="C337" s="42" t="s">
        <v>427</v>
      </c>
      <c r="D337" s="42"/>
      <c r="E337" s="42"/>
      <c r="F337" s="42"/>
      <c r="G337" s="42"/>
      <c r="H337" s="42"/>
      <c r="I337" s="42"/>
      <c r="J337" s="42"/>
      <c r="K337" s="42"/>
      <c r="L337" s="42">
        <v>1</v>
      </c>
      <c r="M337" s="42"/>
      <c r="N337" s="42">
        <v>17</v>
      </c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</row>
    <row r="338" spans="1:32">
      <c r="A338" s="42" t="s">
        <v>101</v>
      </c>
      <c r="B338" s="42" t="s">
        <v>49</v>
      </c>
      <c r="C338" s="42" t="s">
        <v>428</v>
      </c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</row>
    <row r="339" spans="1:32">
      <c r="A339" s="42" t="s">
        <v>101</v>
      </c>
      <c r="B339" s="42" t="s">
        <v>50</v>
      </c>
      <c r="C339" s="42" t="s">
        <v>429</v>
      </c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</row>
    <row r="340" spans="1:32">
      <c r="A340" s="42" t="s">
        <v>101</v>
      </c>
      <c r="B340" s="42" t="s">
        <v>51</v>
      </c>
      <c r="C340" s="42" t="s">
        <v>430</v>
      </c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</row>
    <row r="341" spans="1:32">
      <c r="A341" s="42" t="s">
        <v>101</v>
      </c>
      <c r="B341" s="42" t="s">
        <v>52</v>
      </c>
      <c r="C341" s="42" t="s">
        <v>431</v>
      </c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</row>
    <row r="342" spans="1:32">
      <c r="A342" s="42" t="s">
        <v>101</v>
      </c>
      <c r="B342" s="42" t="s">
        <v>53</v>
      </c>
      <c r="C342" s="42" t="s">
        <v>432</v>
      </c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</row>
    <row r="343" spans="1:32">
      <c r="A343" s="42" t="s">
        <v>101</v>
      </c>
      <c r="B343" s="42" t="s">
        <v>54</v>
      </c>
      <c r="C343" s="42" t="s">
        <v>433</v>
      </c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>
        <v>1</v>
      </c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</row>
    <row r="344" spans="1:32">
      <c r="A344" s="42" t="s">
        <v>101</v>
      </c>
      <c r="B344" s="42" t="s">
        <v>55</v>
      </c>
      <c r="C344" s="42" t="s">
        <v>434</v>
      </c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</row>
    <row r="345" spans="1:32">
      <c r="A345" s="42" t="s">
        <v>101</v>
      </c>
      <c r="B345" s="42" t="s">
        <v>56</v>
      </c>
      <c r="C345" s="42" t="s">
        <v>435</v>
      </c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</row>
    <row r="346" spans="1:32">
      <c r="A346" s="42" t="s">
        <v>101</v>
      </c>
      <c r="B346" s="42" t="s">
        <v>57</v>
      </c>
      <c r="C346" s="42" t="s">
        <v>436</v>
      </c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>
        <v>1</v>
      </c>
      <c r="X346" s="42"/>
      <c r="Y346" s="42"/>
      <c r="Z346" s="42"/>
      <c r="AA346" s="42"/>
      <c r="AB346" s="42"/>
      <c r="AC346" s="42"/>
      <c r="AD346" s="42"/>
      <c r="AE346" s="42"/>
      <c r="AF346" s="42"/>
    </row>
    <row r="347" spans="1:32">
      <c r="A347" s="42" t="s">
        <v>101</v>
      </c>
      <c r="B347" s="42" t="s">
        <v>58</v>
      </c>
      <c r="C347" s="42" t="s">
        <v>437</v>
      </c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</row>
    <row r="348" spans="1:32">
      <c r="A348" s="42" t="s">
        <v>101</v>
      </c>
      <c r="B348" s="42" t="s">
        <v>59</v>
      </c>
      <c r="C348" s="42" t="s">
        <v>438</v>
      </c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>
        <v>1</v>
      </c>
      <c r="X348" s="42"/>
      <c r="Y348" s="42">
        <v>1</v>
      </c>
      <c r="Z348" s="42"/>
      <c r="AA348" s="42"/>
      <c r="AB348" s="42"/>
      <c r="AC348" s="42"/>
      <c r="AD348" s="42"/>
      <c r="AE348" s="42"/>
      <c r="AF348" s="42"/>
    </row>
    <row r="349" spans="1:32">
      <c r="A349" s="42" t="s">
        <v>101</v>
      </c>
      <c r="B349" s="42" t="s">
        <v>60</v>
      </c>
      <c r="C349" s="42" t="s">
        <v>439</v>
      </c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</row>
    <row r="350" spans="1:32">
      <c r="A350" s="42" t="s">
        <v>101</v>
      </c>
      <c r="B350" s="42" t="s">
        <v>61</v>
      </c>
      <c r="C350" s="42" t="s">
        <v>440</v>
      </c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>
        <v>1</v>
      </c>
      <c r="AA350" s="42">
        <v>1</v>
      </c>
      <c r="AB350" s="42">
        <v>1</v>
      </c>
      <c r="AC350" s="42">
        <v>1</v>
      </c>
      <c r="AD350" s="42"/>
      <c r="AE350" s="42"/>
      <c r="AF350" s="42"/>
    </row>
    <row r="351" spans="1:32">
      <c r="A351" s="42" t="s">
        <v>101</v>
      </c>
      <c r="B351" s="42" t="s">
        <v>62</v>
      </c>
      <c r="C351" s="42" t="s">
        <v>441</v>
      </c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>
        <v>2</v>
      </c>
      <c r="AE351" s="42">
        <v>118</v>
      </c>
      <c r="AF351" s="42"/>
    </row>
    <row r="352" spans="1:32">
      <c r="A352" s="42" t="s">
        <v>102</v>
      </c>
      <c r="B352" s="42" t="s">
        <v>38</v>
      </c>
      <c r="C352" s="42" t="s">
        <v>442</v>
      </c>
      <c r="D352" s="42">
        <v>4</v>
      </c>
      <c r="E352" s="42">
        <v>1</v>
      </c>
      <c r="F352" s="42"/>
      <c r="G352" s="42">
        <v>3</v>
      </c>
      <c r="H352" s="42">
        <v>59</v>
      </c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</row>
    <row r="353" spans="1:32">
      <c r="A353" s="42" t="s">
        <v>102</v>
      </c>
      <c r="B353" s="42" t="s">
        <v>39</v>
      </c>
      <c r="C353" s="42" t="s">
        <v>443</v>
      </c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</row>
    <row r="354" spans="1:32">
      <c r="A354" s="42" t="s">
        <v>102</v>
      </c>
      <c r="B354" s="42" t="s">
        <v>40</v>
      </c>
      <c r="C354" s="42" t="s">
        <v>444</v>
      </c>
      <c r="D354" s="42"/>
      <c r="E354" s="42"/>
      <c r="F354" s="42"/>
      <c r="G354" s="42"/>
      <c r="H354" s="42"/>
      <c r="I354" s="42">
        <v>24</v>
      </c>
      <c r="J354" s="42">
        <v>207</v>
      </c>
      <c r="K354" s="42">
        <v>2</v>
      </c>
      <c r="L354" s="42">
        <v>1</v>
      </c>
      <c r="M354" s="42"/>
      <c r="N354" s="42">
        <v>59</v>
      </c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</row>
    <row r="355" spans="1:32">
      <c r="A355" s="42" t="s">
        <v>102</v>
      </c>
      <c r="B355" s="42" t="s">
        <v>41</v>
      </c>
      <c r="C355" s="42" t="s">
        <v>445</v>
      </c>
      <c r="D355" s="42"/>
      <c r="E355" s="42"/>
      <c r="F355" s="42"/>
      <c r="G355" s="42"/>
      <c r="H355" s="42"/>
      <c r="I355" s="42">
        <v>2</v>
      </c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</row>
    <row r="356" spans="1:32">
      <c r="A356" s="42" t="s">
        <v>102</v>
      </c>
      <c r="B356" s="42" t="s">
        <v>42</v>
      </c>
      <c r="C356" s="42" t="s">
        <v>446</v>
      </c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>
        <v>2</v>
      </c>
      <c r="P356" s="42">
        <v>13</v>
      </c>
      <c r="Q356" s="42"/>
      <c r="R356" s="42">
        <v>2</v>
      </c>
      <c r="S356" s="42">
        <v>13</v>
      </c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</row>
    <row r="357" spans="1:32">
      <c r="A357" s="42" t="s">
        <v>102</v>
      </c>
      <c r="B357" s="42" t="s">
        <v>43</v>
      </c>
      <c r="C357" s="42" t="s">
        <v>447</v>
      </c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</row>
    <row r="358" spans="1:32">
      <c r="A358" s="42" t="s">
        <v>102</v>
      </c>
      <c r="B358" s="42" t="s">
        <v>44</v>
      </c>
      <c r="C358" s="42" t="s">
        <v>448</v>
      </c>
      <c r="D358" s="42"/>
      <c r="E358" s="42"/>
      <c r="F358" s="42"/>
      <c r="G358" s="42"/>
      <c r="H358" s="42"/>
      <c r="I358" s="42">
        <v>5</v>
      </c>
      <c r="J358" s="42">
        <v>55</v>
      </c>
      <c r="K358" s="42">
        <v>1</v>
      </c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</row>
    <row r="359" spans="1:32">
      <c r="A359" s="42" t="s">
        <v>102</v>
      </c>
      <c r="B359" s="42" t="s">
        <v>45</v>
      </c>
      <c r="C359" s="42" t="s">
        <v>449</v>
      </c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</row>
    <row r="360" spans="1:32">
      <c r="A360" s="42" t="s">
        <v>102</v>
      </c>
      <c r="B360" s="42" t="s">
        <v>46</v>
      </c>
      <c r="C360" s="42" t="s">
        <v>450</v>
      </c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</row>
    <row r="361" spans="1:32">
      <c r="A361" s="42" t="s">
        <v>102</v>
      </c>
      <c r="B361" s="42" t="s">
        <v>47</v>
      </c>
      <c r="C361" s="42" t="s">
        <v>451</v>
      </c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</row>
    <row r="362" spans="1:32">
      <c r="A362" s="42" t="s">
        <v>102</v>
      </c>
      <c r="B362" s="42" t="s">
        <v>48</v>
      </c>
      <c r="C362" s="42" t="s">
        <v>452</v>
      </c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</row>
    <row r="363" spans="1:32">
      <c r="A363" s="42" t="s">
        <v>102</v>
      </c>
      <c r="B363" s="42" t="s">
        <v>49</v>
      </c>
      <c r="C363" s="42" t="s">
        <v>453</v>
      </c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</row>
    <row r="364" spans="1:32">
      <c r="A364" s="42" t="s">
        <v>102</v>
      </c>
      <c r="B364" s="42" t="s">
        <v>50</v>
      </c>
      <c r="C364" s="42" t="s">
        <v>454</v>
      </c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>
        <v>1</v>
      </c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</row>
    <row r="365" spans="1:32">
      <c r="A365" s="42" t="s">
        <v>102</v>
      </c>
      <c r="B365" s="42" t="s">
        <v>51</v>
      </c>
      <c r="C365" s="42" t="s">
        <v>455</v>
      </c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</row>
    <row r="366" spans="1:32">
      <c r="A366" s="42" t="s">
        <v>102</v>
      </c>
      <c r="B366" s="42" t="s">
        <v>52</v>
      </c>
      <c r="C366" s="42" t="s">
        <v>456</v>
      </c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>
        <v>2</v>
      </c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</row>
    <row r="367" spans="1:32">
      <c r="A367" s="42" t="s">
        <v>102</v>
      </c>
      <c r="B367" s="42" t="s">
        <v>53</v>
      </c>
      <c r="C367" s="42" t="s">
        <v>457</v>
      </c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</row>
    <row r="368" spans="1:32">
      <c r="A368" s="42" t="s">
        <v>102</v>
      </c>
      <c r="B368" s="42" t="s">
        <v>54</v>
      </c>
      <c r="C368" s="42" t="s">
        <v>458</v>
      </c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</row>
    <row r="369" spans="1:32">
      <c r="A369" s="42" t="s">
        <v>102</v>
      </c>
      <c r="B369" s="42" t="s">
        <v>55</v>
      </c>
      <c r="C369" s="42" t="s">
        <v>459</v>
      </c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>
        <v>1</v>
      </c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</row>
    <row r="370" spans="1:32">
      <c r="A370" s="42" t="s">
        <v>102</v>
      </c>
      <c r="B370" s="42" t="s">
        <v>56</v>
      </c>
      <c r="C370" s="42" t="s">
        <v>460</v>
      </c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>
        <v>1</v>
      </c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</row>
    <row r="371" spans="1:32">
      <c r="A371" s="42" t="s">
        <v>102</v>
      </c>
      <c r="B371" s="42" t="s">
        <v>57</v>
      </c>
      <c r="C371" s="42" t="s">
        <v>461</v>
      </c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</row>
    <row r="372" spans="1:32">
      <c r="A372" s="42" t="s">
        <v>102</v>
      </c>
      <c r="B372" s="42" t="s">
        <v>58</v>
      </c>
      <c r="C372" s="42" t="s">
        <v>462</v>
      </c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</row>
    <row r="373" spans="1:32">
      <c r="A373" s="42" t="s">
        <v>102</v>
      </c>
      <c r="B373" s="42" t="s">
        <v>59</v>
      </c>
      <c r="C373" s="42" t="s">
        <v>463</v>
      </c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>
        <v>1</v>
      </c>
      <c r="X373" s="42"/>
      <c r="Y373" s="42">
        <v>15</v>
      </c>
      <c r="Z373" s="42"/>
      <c r="AA373" s="42"/>
      <c r="AB373" s="42"/>
      <c r="AC373" s="42"/>
      <c r="AD373" s="42"/>
      <c r="AE373" s="42"/>
      <c r="AF373" s="42"/>
    </row>
    <row r="374" spans="1:32">
      <c r="A374" s="42" t="s">
        <v>102</v>
      </c>
      <c r="B374" s="42" t="s">
        <v>60</v>
      </c>
      <c r="C374" s="42" t="s">
        <v>70</v>
      </c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</row>
    <row r="375" spans="1:32">
      <c r="A375" s="42" t="s">
        <v>102</v>
      </c>
      <c r="B375" s="42" t="s">
        <v>61</v>
      </c>
      <c r="C375" s="42" t="s">
        <v>464</v>
      </c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>
        <v>3</v>
      </c>
      <c r="AA375" s="42">
        <v>3</v>
      </c>
      <c r="AB375" s="42"/>
      <c r="AC375" s="42"/>
      <c r="AD375" s="42"/>
      <c r="AE375" s="42"/>
      <c r="AF375" s="42"/>
    </row>
    <row r="376" spans="1:32">
      <c r="A376" s="42" t="s">
        <v>102</v>
      </c>
      <c r="B376" s="42" t="s">
        <v>62</v>
      </c>
      <c r="C376" s="42" t="s">
        <v>465</v>
      </c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>
        <v>1</v>
      </c>
      <c r="AE376" s="42">
        <v>51</v>
      </c>
      <c r="AF376" s="42"/>
    </row>
    <row r="377" spans="1:32">
      <c r="A377" s="42" t="s">
        <v>103</v>
      </c>
      <c r="B377" s="42" t="s">
        <v>38</v>
      </c>
      <c r="C377" s="42" t="s">
        <v>466</v>
      </c>
      <c r="D377" s="42">
        <v>15</v>
      </c>
      <c r="E377" s="42">
        <v>10</v>
      </c>
      <c r="F377" s="42">
        <v>2</v>
      </c>
      <c r="G377" s="42"/>
      <c r="H377" s="42">
        <v>249</v>
      </c>
      <c r="I377" s="42">
        <v>4</v>
      </c>
      <c r="J377" s="42">
        <v>30</v>
      </c>
      <c r="K377" s="42">
        <v>2</v>
      </c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</row>
    <row r="378" spans="1:32">
      <c r="A378" s="42" t="s">
        <v>103</v>
      </c>
      <c r="B378" s="42" t="s">
        <v>39</v>
      </c>
      <c r="C378" s="42" t="s">
        <v>467</v>
      </c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</row>
    <row r="379" spans="1:32">
      <c r="A379" s="42" t="s">
        <v>103</v>
      </c>
      <c r="B379" s="42" t="s">
        <v>40</v>
      </c>
      <c r="C379" s="42" t="s">
        <v>468</v>
      </c>
      <c r="D379" s="42"/>
      <c r="E379" s="42"/>
      <c r="F379" s="42"/>
      <c r="G379" s="42"/>
      <c r="H379" s="42"/>
      <c r="I379" s="42">
        <v>6</v>
      </c>
      <c r="J379" s="42">
        <v>27</v>
      </c>
      <c r="K379" s="42"/>
      <c r="L379" s="42">
        <v>1</v>
      </c>
      <c r="M379" s="42"/>
      <c r="N379" s="42">
        <v>13</v>
      </c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</row>
    <row r="380" spans="1:32">
      <c r="A380" s="42" t="s">
        <v>103</v>
      </c>
      <c r="B380" s="42" t="s">
        <v>41</v>
      </c>
      <c r="C380" s="42" t="s">
        <v>469</v>
      </c>
      <c r="D380" s="42"/>
      <c r="E380" s="42"/>
      <c r="F380" s="42"/>
      <c r="G380" s="42"/>
      <c r="H380" s="42"/>
      <c r="I380" s="42"/>
      <c r="J380" s="42"/>
      <c r="K380" s="42"/>
      <c r="L380" s="42">
        <v>3</v>
      </c>
      <c r="M380" s="42"/>
      <c r="N380" s="42">
        <v>47</v>
      </c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</row>
    <row r="381" spans="1:32">
      <c r="A381" s="42" t="s">
        <v>103</v>
      </c>
      <c r="B381" s="42" t="s">
        <v>42</v>
      </c>
      <c r="C381" s="42" t="s">
        <v>470</v>
      </c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>
        <v>1</v>
      </c>
      <c r="P381" s="42">
        <v>3</v>
      </c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</row>
    <row r="382" spans="1:32">
      <c r="A382" s="42" t="s">
        <v>103</v>
      </c>
      <c r="B382" s="42" t="s">
        <v>43</v>
      </c>
      <c r="C382" s="42" t="s">
        <v>471</v>
      </c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</row>
    <row r="383" spans="1:32">
      <c r="A383" s="42" t="s">
        <v>103</v>
      </c>
      <c r="B383" s="42" t="s">
        <v>44</v>
      </c>
      <c r="C383" s="42" t="s">
        <v>472</v>
      </c>
      <c r="D383" s="42"/>
      <c r="E383" s="42"/>
      <c r="F383" s="42"/>
      <c r="G383" s="42"/>
      <c r="H383" s="42"/>
      <c r="I383" s="42"/>
      <c r="J383" s="42"/>
      <c r="K383" s="42"/>
      <c r="L383" s="42">
        <v>3</v>
      </c>
      <c r="M383" s="42">
        <v>1</v>
      </c>
      <c r="N383" s="42">
        <v>82</v>
      </c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</row>
    <row r="384" spans="1:32">
      <c r="A384" s="42" t="s">
        <v>103</v>
      </c>
      <c r="B384" s="42" t="s">
        <v>45</v>
      </c>
      <c r="C384" s="42" t="s">
        <v>473</v>
      </c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>
        <v>1</v>
      </c>
    </row>
    <row r="385" spans="1:32">
      <c r="A385" s="42" t="s">
        <v>103</v>
      </c>
      <c r="B385" s="42" t="s">
        <v>46</v>
      </c>
      <c r="C385" s="42" t="s">
        <v>474</v>
      </c>
      <c r="D385" s="42"/>
      <c r="E385" s="42"/>
      <c r="F385" s="42"/>
      <c r="G385" s="42"/>
      <c r="H385" s="42"/>
      <c r="I385" s="42">
        <v>2</v>
      </c>
      <c r="J385" s="42"/>
      <c r="K385" s="42"/>
      <c r="L385" s="42">
        <v>2</v>
      </c>
      <c r="M385" s="42">
        <v>1</v>
      </c>
      <c r="N385" s="42">
        <v>73</v>
      </c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</row>
    <row r="386" spans="1:32">
      <c r="A386" s="42" t="s">
        <v>103</v>
      </c>
      <c r="B386" s="42" t="s">
        <v>47</v>
      </c>
      <c r="C386" s="42" t="s">
        <v>475</v>
      </c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</row>
    <row r="387" spans="1:32">
      <c r="A387" s="42" t="s">
        <v>103</v>
      </c>
      <c r="B387" s="42" t="s">
        <v>48</v>
      </c>
      <c r="C387" s="42" t="s">
        <v>476</v>
      </c>
      <c r="D387" s="42"/>
      <c r="E387" s="42"/>
      <c r="F387" s="42"/>
      <c r="G387" s="42"/>
      <c r="H387" s="42"/>
      <c r="I387" s="42"/>
      <c r="J387" s="42"/>
      <c r="K387" s="42"/>
      <c r="L387" s="42">
        <v>1</v>
      </c>
      <c r="M387" s="42"/>
      <c r="N387" s="42">
        <v>34</v>
      </c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</row>
    <row r="388" spans="1:32">
      <c r="A388" s="42" t="s">
        <v>103</v>
      </c>
      <c r="B388" s="42" t="s">
        <v>49</v>
      </c>
      <c r="C388" s="42" t="s">
        <v>477</v>
      </c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</row>
    <row r="389" spans="1:32">
      <c r="A389" s="42" t="s">
        <v>103</v>
      </c>
      <c r="B389" s="42" t="s">
        <v>50</v>
      </c>
      <c r="C389" s="42" t="s">
        <v>478</v>
      </c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</row>
    <row r="390" spans="1:32">
      <c r="A390" s="42" t="s">
        <v>103</v>
      </c>
      <c r="B390" s="42" t="s">
        <v>51</v>
      </c>
      <c r="C390" s="42" t="s">
        <v>479</v>
      </c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</row>
    <row r="391" spans="1:32">
      <c r="A391" s="42" t="s">
        <v>103</v>
      </c>
      <c r="B391" s="42" t="s">
        <v>52</v>
      </c>
      <c r="C391" s="42" t="s">
        <v>480</v>
      </c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</row>
    <row r="392" spans="1:32">
      <c r="A392" s="42" t="s">
        <v>103</v>
      </c>
      <c r="B392" s="42" t="s">
        <v>53</v>
      </c>
      <c r="C392" s="42" t="s">
        <v>481</v>
      </c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</row>
    <row r="393" spans="1:32">
      <c r="A393" s="42" t="s">
        <v>103</v>
      </c>
      <c r="B393" s="42" t="s">
        <v>54</v>
      </c>
      <c r="C393" s="42" t="s">
        <v>482</v>
      </c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>
        <v>1</v>
      </c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</row>
    <row r="394" spans="1:32">
      <c r="A394" s="42" t="s">
        <v>103</v>
      </c>
      <c r="B394" s="42" t="s">
        <v>55</v>
      </c>
      <c r="C394" s="42" t="s">
        <v>483</v>
      </c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>
        <v>1</v>
      </c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</row>
    <row r="395" spans="1:32">
      <c r="A395" s="42" t="s">
        <v>103</v>
      </c>
      <c r="B395" s="42" t="s">
        <v>56</v>
      </c>
      <c r="C395" s="42" t="s">
        <v>484</v>
      </c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</row>
    <row r="396" spans="1:32">
      <c r="A396" s="42" t="s">
        <v>103</v>
      </c>
      <c r="B396" s="42" t="s">
        <v>57</v>
      </c>
      <c r="C396" s="42" t="s">
        <v>485</v>
      </c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</row>
    <row r="397" spans="1:32">
      <c r="A397" s="42" t="s">
        <v>103</v>
      </c>
      <c r="B397" s="42" t="s">
        <v>58</v>
      </c>
      <c r="C397" s="42" t="s">
        <v>486</v>
      </c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</row>
    <row r="398" spans="1:32">
      <c r="A398" s="42" t="s">
        <v>103</v>
      </c>
      <c r="B398" s="42" t="s">
        <v>59</v>
      </c>
      <c r="C398" s="42" t="s">
        <v>487</v>
      </c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</row>
    <row r="399" spans="1:32">
      <c r="A399" s="42" t="s">
        <v>103</v>
      </c>
      <c r="B399" s="42" t="s">
        <v>60</v>
      </c>
      <c r="C399" s="42" t="s">
        <v>488</v>
      </c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</row>
    <row r="400" spans="1:32">
      <c r="A400" s="42" t="s">
        <v>103</v>
      </c>
      <c r="B400" s="42" t="s">
        <v>61</v>
      </c>
      <c r="C400" s="42" t="s">
        <v>489</v>
      </c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>
        <v>4</v>
      </c>
      <c r="AA400" s="42">
        <v>4</v>
      </c>
      <c r="AB400" s="42">
        <v>2</v>
      </c>
      <c r="AC400" s="42">
        <v>2</v>
      </c>
      <c r="AD400" s="42"/>
      <c r="AE400" s="42"/>
      <c r="AF400" s="42"/>
    </row>
    <row r="401" spans="1:32">
      <c r="A401" s="42" t="s">
        <v>103</v>
      </c>
      <c r="B401" s="42" t="s">
        <v>62</v>
      </c>
      <c r="C401" s="42" t="s">
        <v>490</v>
      </c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>
        <v>1</v>
      </c>
      <c r="AE401" s="42">
        <v>63</v>
      </c>
      <c r="AF401" s="42"/>
    </row>
    <row r="402" spans="1:32">
      <c r="A402" s="42" t="s">
        <v>104</v>
      </c>
      <c r="B402" s="42" t="s">
        <v>38</v>
      </c>
      <c r="C402" s="42" t="s">
        <v>491</v>
      </c>
      <c r="D402" s="42">
        <v>10</v>
      </c>
      <c r="E402" s="42">
        <v>6</v>
      </c>
      <c r="F402" s="42">
        <v>1</v>
      </c>
      <c r="G402" s="42"/>
      <c r="H402" s="42">
        <v>166</v>
      </c>
      <c r="I402" s="42">
        <v>2</v>
      </c>
      <c r="J402" s="42">
        <v>9</v>
      </c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</row>
    <row r="403" spans="1:32">
      <c r="A403" s="42" t="s">
        <v>104</v>
      </c>
      <c r="B403" s="42" t="s">
        <v>39</v>
      </c>
      <c r="C403" s="42" t="s">
        <v>492</v>
      </c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</row>
    <row r="404" spans="1:32">
      <c r="A404" s="42" t="s">
        <v>104</v>
      </c>
      <c r="B404" s="42" t="s">
        <v>40</v>
      </c>
      <c r="C404" s="42" t="s">
        <v>493</v>
      </c>
      <c r="D404" s="42"/>
      <c r="E404" s="42"/>
      <c r="F404" s="42"/>
      <c r="G404" s="42"/>
      <c r="H404" s="42"/>
      <c r="I404" s="42">
        <v>3</v>
      </c>
      <c r="J404" s="42">
        <v>20</v>
      </c>
      <c r="K404" s="42"/>
      <c r="L404" s="42"/>
      <c r="M404" s="42"/>
      <c r="N404" s="42"/>
      <c r="O404" s="42">
        <v>8</v>
      </c>
      <c r="P404" s="42">
        <v>171</v>
      </c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</row>
    <row r="405" spans="1:32">
      <c r="A405" s="42" t="s">
        <v>104</v>
      </c>
      <c r="B405" s="42" t="s">
        <v>41</v>
      </c>
      <c r="C405" s="42" t="s">
        <v>494</v>
      </c>
      <c r="D405" s="42"/>
      <c r="E405" s="42"/>
      <c r="F405" s="42"/>
      <c r="G405" s="42"/>
      <c r="H405" s="42"/>
      <c r="I405" s="42">
        <v>5</v>
      </c>
      <c r="J405" s="42">
        <v>29</v>
      </c>
      <c r="K405" s="42">
        <v>2</v>
      </c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</row>
    <row r="406" spans="1:32">
      <c r="A406" s="42" t="s">
        <v>104</v>
      </c>
      <c r="B406" s="42" t="s">
        <v>42</v>
      </c>
      <c r="C406" s="42" t="s">
        <v>495</v>
      </c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</row>
    <row r="407" spans="1:32">
      <c r="A407" s="42" t="s">
        <v>104</v>
      </c>
      <c r="B407" s="42" t="s">
        <v>43</v>
      </c>
      <c r="C407" s="42" t="s">
        <v>496</v>
      </c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</row>
    <row r="408" spans="1:32">
      <c r="A408" s="42" t="s">
        <v>104</v>
      </c>
      <c r="B408" s="42" t="s">
        <v>44</v>
      </c>
      <c r="C408" s="42" t="s">
        <v>497</v>
      </c>
      <c r="D408" s="42"/>
      <c r="E408" s="42"/>
      <c r="F408" s="42"/>
      <c r="G408" s="42"/>
      <c r="H408" s="42"/>
      <c r="I408" s="42"/>
      <c r="J408" s="42"/>
      <c r="K408" s="42"/>
      <c r="L408" s="42">
        <v>1</v>
      </c>
      <c r="M408" s="42">
        <v>1</v>
      </c>
      <c r="N408" s="42">
        <v>88</v>
      </c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</row>
    <row r="409" spans="1:32">
      <c r="A409" s="42" t="s">
        <v>104</v>
      </c>
      <c r="B409" s="42" t="s">
        <v>45</v>
      </c>
      <c r="C409" s="42" t="s">
        <v>498</v>
      </c>
      <c r="D409" s="42"/>
      <c r="E409" s="42"/>
      <c r="F409" s="42"/>
      <c r="G409" s="42"/>
      <c r="H409" s="42"/>
      <c r="I409" s="42"/>
      <c r="J409" s="42"/>
      <c r="K409" s="42"/>
      <c r="L409" s="42">
        <v>1</v>
      </c>
      <c r="M409" s="42"/>
      <c r="N409" s="42">
        <v>22</v>
      </c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F409" s="42"/>
    </row>
    <row r="410" spans="1:32">
      <c r="A410" s="42" t="s">
        <v>104</v>
      </c>
      <c r="B410" s="42" t="s">
        <v>46</v>
      </c>
      <c r="C410" s="42" t="s">
        <v>499</v>
      </c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  <c r="AE410" s="42"/>
      <c r="AF410" s="42"/>
    </row>
    <row r="411" spans="1:32">
      <c r="A411" s="42" t="s">
        <v>104</v>
      </c>
      <c r="B411" s="42" t="s">
        <v>47</v>
      </c>
      <c r="C411" s="42" t="s">
        <v>500</v>
      </c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  <c r="AE411" s="42"/>
      <c r="AF411" s="42"/>
    </row>
    <row r="412" spans="1:32">
      <c r="A412" s="42" t="s">
        <v>104</v>
      </c>
      <c r="B412" s="42" t="s">
        <v>48</v>
      </c>
      <c r="C412" s="42" t="s">
        <v>501</v>
      </c>
      <c r="D412" s="42"/>
      <c r="E412" s="42"/>
      <c r="F412" s="42"/>
      <c r="G412" s="42"/>
      <c r="H412" s="42"/>
      <c r="I412" s="42"/>
      <c r="J412" s="42"/>
      <c r="K412" s="42"/>
      <c r="L412" s="42">
        <v>4</v>
      </c>
      <c r="M412" s="42"/>
      <c r="N412" s="42">
        <v>56</v>
      </c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  <c r="AF412" s="42"/>
    </row>
    <row r="413" spans="1:32">
      <c r="A413" s="42" t="s">
        <v>104</v>
      </c>
      <c r="B413" s="42" t="s">
        <v>49</v>
      </c>
      <c r="C413" s="42" t="s">
        <v>502</v>
      </c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  <c r="AE413" s="42"/>
      <c r="AF413" s="42"/>
    </row>
    <row r="414" spans="1:32">
      <c r="A414" s="42" t="s">
        <v>104</v>
      </c>
      <c r="B414" s="42" t="s">
        <v>50</v>
      </c>
      <c r="C414" s="42" t="s">
        <v>503</v>
      </c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  <c r="AB414" s="42"/>
      <c r="AC414" s="42"/>
      <c r="AD414" s="42"/>
      <c r="AE414" s="42"/>
      <c r="AF414" s="42"/>
    </row>
    <row r="415" spans="1:32">
      <c r="A415" s="42" t="s">
        <v>104</v>
      </c>
      <c r="B415" s="42" t="s">
        <v>51</v>
      </c>
      <c r="C415" s="42" t="s">
        <v>504</v>
      </c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  <c r="AB415" s="42"/>
      <c r="AC415" s="42"/>
      <c r="AD415" s="42"/>
      <c r="AE415" s="42"/>
      <c r="AF415" s="42"/>
    </row>
    <row r="416" spans="1:32">
      <c r="A416" s="42" t="s">
        <v>104</v>
      </c>
      <c r="B416" s="42" t="s">
        <v>52</v>
      </c>
      <c r="C416" s="42" t="s">
        <v>505</v>
      </c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F416" s="42"/>
    </row>
    <row r="417" spans="1:32">
      <c r="A417" s="42" t="s">
        <v>104</v>
      </c>
      <c r="B417" s="42" t="s">
        <v>53</v>
      </c>
      <c r="C417" s="42" t="s">
        <v>506</v>
      </c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  <c r="AB417" s="42"/>
      <c r="AC417" s="42"/>
      <c r="AD417" s="42"/>
      <c r="AE417" s="42"/>
      <c r="AF417" s="42"/>
    </row>
    <row r="418" spans="1:32">
      <c r="A418" s="42" t="s">
        <v>104</v>
      </c>
      <c r="B418" s="42" t="s">
        <v>54</v>
      </c>
      <c r="C418" s="42" t="s">
        <v>507</v>
      </c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F418" s="42"/>
    </row>
    <row r="419" spans="1:32">
      <c r="A419" s="42" t="s">
        <v>104</v>
      </c>
      <c r="B419" s="42" t="s">
        <v>55</v>
      </c>
      <c r="C419" s="42" t="s">
        <v>508</v>
      </c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  <c r="AF419" s="42"/>
    </row>
    <row r="420" spans="1:32">
      <c r="A420" s="42" t="s">
        <v>104</v>
      </c>
      <c r="B420" s="42" t="s">
        <v>56</v>
      </c>
      <c r="C420" s="42" t="s">
        <v>509</v>
      </c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  <c r="AF420" s="42"/>
    </row>
    <row r="421" spans="1:32">
      <c r="A421" s="42" t="s">
        <v>104</v>
      </c>
      <c r="B421" s="42" t="s">
        <v>57</v>
      </c>
      <c r="C421" s="42" t="s">
        <v>510</v>
      </c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  <c r="AF421" s="42"/>
    </row>
    <row r="422" spans="1:32">
      <c r="A422" s="42" t="s">
        <v>104</v>
      </c>
      <c r="B422" s="42" t="s">
        <v>58</v>
      </c>
      <c r="C422" s="42" t="s">
        <v>511</v>
      </c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  <c r="AE422" s="42"/>
      <c r="AF422" s="42"/>
    </row>
    <row r="423" spans="1:32">
      <c r="A423" s="42" t="s">
        <v>104</v>
      </c>
      <c r="B423" s="42" t="s">
        <v>59</v>
      </c>
      <c r="C423" s="42" t="s">
        <v>512</v>
      </c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F423" s="42"/>
    </row>
    <row r="424" spans="1:32">
      <c r="A424" s="42" t="s">
        <v>104</v>
      </c>
      <c r="B424" s="42" t="s">
        <v>60</v>
      </c>
      <c r="C424" s="42" t="s">
        <v>513</v>
      </c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F424" s="42"/>
    </row>
    <row r="425" spans="1:32">
      <c r="A425" s="42" t="s">
        <v>104</v>
      </c>
      <c r="B425" s="42" t="s">
        <v>61</v>
      </c>
      <c r="C425" s="42" t="s">
        <v>514</v>
      </c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>
        <v>3</v>
      </c>
      <c r="AA425" s="42">
        <v>3</v>
      </c>
      <c r="AB425" s="42">
        <v>2</v>
      </c>
      <c r="AC425" s="42">
        <v>2</v>
      </c>
      <c r="AD425" s="42"/>
      <c r="AE425" s="42"/>
      <c r="AF425" s="42"/>
    </row>
    <row r="426" spans="1:32">
      <c r="A426" s="42" t="s">
        <v>104</v>
      </c>
      <c r="B426" s="42" t="s">
        <v>62</v>
      </c>
      <c r="C426" s="42" t="s">
        <v>515</v>
      </c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  <c r="AB426" s="42"/>
      <c r="AC426" s="42"/>
      <c r="AD426" s="42">
        <v>1</v>
      </c>
      <c r="AE426" s="42">
        <v>57</v>
      </c>
      <c r="AF426" s="42"/>
    </row>
    <row r="427" spans="1:32">
      <c r="A427" s="42" t="s">
        <v>105</v>
      </c>
      <c r="B427" s="42" t="s">
        <v>38</v>
      </c>
      <c r="C427" s="42" t="s">
        <v>516</v>
      </c>
      <c r="D427" s="42">
        <v>7</v>
      </c>
      <c r="E427" s="42">
        <v>4</v>
      </c>
      <c r="F427" s="42">
        <v>2</v>
      </c>
      <c r="G427" s="42">
        <v>1</v>
      </c>
      <c r="H427" s="42">
        <v>200</v>
      </c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F427" s="42"/>
    </row>
    <row r="428" spans="1:32">
      <c r="A428" s="42" t="s">
        <v>105</v>
      </c>
      <c r="B428" s="42" t="s">
        <v>39</v>
      </c>
      <c r="C428" s="42" t="s">
        <v>517</v>
      </c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F428" s="42"/>
    </row>
    <row r="429" spans="1:32">
      <c r="A429" s="42" t="s">
        <v>105</v>
      </c>
      <c r="B429" s="42" t="s">
        <v>40</v>
      </c>
      <c r="C429" s="42" t="s">
        <v>518</v>
      </c>
      <c r="D429" s="42"/>
      <c r="E429" s="42"/>
      <c r="F429" s="42"/>
      <c r="G429" s="42"/>
      <c r="H429" s="42"/>
      <c r="I429" s="42">
        <v>5</v>
      </c>
      <c r="J429" s="42">
        <v>18</v>
      </c>
      <c r="K429" s="42"/>
      <c r="L429" s="42">
        <v>1</v>
      </c>
      <c r="M429" s="42">
        <v>1</v>
      </c>
      <c r="N429" s="42">
        <v>69</v>
      </c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F429" s="42"/>
    </row>
    <row r="430" spans="1:32">
      <c r="A430" s="42" t="s">
        <v>105</v>
      </c>
      <c r="B430" s="42" t="s">
        <v>41</v>
      </c>
      <c r="C430" s="42" t="s">
        <v>519</v>
      </c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  <c r="AE430" s="42"/>
      <c r="AF430" s="42"/>
    </row>
    <row r="431" spans="1:32">
      <c r="A431" s="42" t="s">
        <v>105</v>
      </c>
      <c r="B431" s="42" t="s">
        <v>42</v>
      </c>
      <c r="C431" s="42" t="s">
        <v>520</v>
      </c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>
        <v>4</v>
      </c>
      <c r="P431" s="42">
        <v>72</v>
      </c>
      <c r="Q431" s="42"/>
      <c r="R431" s="42">
        <v>1</v>
      </c>
      <c r="S431" s="42">
        <v>21</v>
      </c>
      <c r="T431" s="42"/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F431" s="42"/>
    </row>
    <row r="432" spans="1:32">
      <c r="A432" s="42" t="s">
        <v>105</v>
      </c>
      <c r="B432" s="42" t="s">
        <v>43</v>
      </c>
      <c r="C432" s="42" t="s">
        <v>521</v>
      </c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F432" s="42"/>
    </row>
    <row r="433" spans="1:32">
      <c r="A433" s="42" t="s">
        <v>105</v>
      </c>
      <c r="B433" s="42" t="s">
        <v>44</v>
      </c>
      <c r="C433" s="42" t="s">
        <v>522</v>
      </c>
      <c r="D433" s="42"/>
      <c r="E433" s="42"/>
      <c r="F433" s="42"/>
      <c r="G433" s="42"/>
      <c r="H433" s="42"/>
      <c r="I433" s="42"/>
      <c r="J433" s="42"/>
      <c r="K433" s="42"/>
      <c r="L433" s="42">
        <v>2</v>
      </c>
      <c r="M433" s="42">
        <v>1</v>
      </c>
      <c r="N433" s="42">
        <v>120</v>
      </c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F433" s="42"/>
    </row>
    <row r="434" spans="1:32">
      <c r="A434" s="42" t="s">
        <v>105</v>
      </c>
      <c r="B434" s="42" t="s">
        <v>45</v>
      </c>
      <c r="C434" s="42" t="s">
        <v>523</v>
      </c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F434" s="42"/>
    </row>
    <row r="435" spans="1:32">
      <c r="A435" s="42" t="s">
        <v>105</v>
      </c>
      <c r="B435" s="42" t="s">
        <v>46</v>
      </c>
      <c r="C435" s="42" t="s">
        <v>524</v>
      </c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F435" s="42"/>
    </row>
    <row r="436" spans="1:32">
      <c r="A436" s="42" t="s">
        <v>105</v>
      </c>
      <c r="B436" s="42" t="s">
        <v>47</v>
      </c>
      <c r="C436" s="42" t="s">
        <v>525</v>
      </c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  <c r="AB436" s="42"/>
      <c r="AC436" s="42"/>
      <c r="AD436" s="42"/>
      <c r="AE436" s="42"/>
      <c r="AF436" s="42"/>
    </row>
    <row r="437" spans="1:32">
      <c r="A437" s="42" t="s">
        <v>105</v>
      </c>
      <c r="B437" s="42" t="s">
        <v>48</v>
      </c>
      <c r="C437" s="42" t="s">
        <v>526</v>
      </c>
      <c r="D437" s="42"/>
      <c r="E437" s="42"/>
      <c r="F437" s="42"/>
      <c r="G437" s="42"/>
      <c r="H437" s="42"/>
      <c r="I437" s="42"/>
      <c r="J437" s="42"/>
      <c r="K437" s="42"/>
      <c r="L437" s="42">
        <v>1</v>
      </c>
      <c r="M437" s="42"/>
      <c r="N437" s="42">
        <v>11</v>
      </c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F437" s="42"/>
    </row>
    <row r="438" spans="1:32">
      <c r="A438" s="42" t="s">
        <v>105</v>
      </c>
      <c r="B438" s="42" t="s">
        <v>49</v>
      </c>
      <c r="C438" s="42" t="s">
        <v>527</v>
      </c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F438" s="42"/>
    </row>
    <row r="439" spans="1:32">
      <c r="A439" s="42" t="s">
        <v>105</v>
      </c>
      <c r="B439" s="42" t="s">
        <v>50</v>
      </c>
      <c r="C439" s="42" t="s">
        <v>528</v>
      </c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F439" s="42"/>
    </row>
    <row r="440" spans="1:32">
      <c r="A440" s="42" t="s">
        <v>105</v>
      </c>
      <c r="B440" s="42" t="s">
        <v>51</v>
      </c>
      <c r="C440" s="42" t="s">
        <v>529</v>
      </c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  <c r="AB440" s="42"/>
      <c r="AC440" s="42"/>
      <c r="AD440" s="42"/>
      <c r="AE440" s="42"/>
      <c r="AF440" s="42"/>
    </row>
    <row r="441" spans="1:32">
      <c r="A441" s="42" t="s">
        <v>105</v>
      </c>
      <c r="B441" s="42" t="s">
        <v>52</v>
      </c>
      <c r="C441" s="42" t="s">
        <v>530</v>
      </c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  <c r="AB441" s="42"/>
      <c r="AC441" s="42"/>
      <c r="AD441" s="42"/>
      <c r="AE441" s="42"/>
      <c r="AF441" s="42"/>
    </row>
    <row r="442" spans="1:32">
      <c r="A442" s="42" t="s">
        <v>105</v>
      </c>
      <c r="B442" s="42" t="s">
        <v>53</v>
      </c>
      <c r="C442" s="42" t="s">
        <v>531</v>
      </c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  <c r="AF442" s="42"/>
    </row>
    <row r="443" spans="1:32">
      <c r="A443" s="42" t="s">
        <v>105</v>
      </c>
      <c r="B443" s="42" t="s">
        <v>54</v>
      </c>
      <c r="C443" s="42" t="s">
        <v>532</v>
      </c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  <c r="AB443" s="42"/>
      <c r="AC443" s="42"/>
      <c r="AD443" s="42"/>
      <c r="AE443" s="42"/>
      <c r="AF443" s="42"/>
    </row>
    <row r="444" spans="1:32">
      <c r="A444" s="42" t="s">
        <v>105</v>
      </c>
      <c r="B444" s="42" t="s">
        <v>55</v>
      </c>
      <c r="C444" s="42" t="s">
        <v>533</v>
      </c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  <c r="AF444" s="42"/>
    </row>
    <row r="445" spans="1:32">
      <c r="A445" s="42" t="s">
        <v>105</v>
      </c>
      <c r="B445" s="42" t="s">
        <v>56</v>
      </c>
      <c r="C445" s="42" t="s">
        <v>534</v>
      </c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>
        <v>1</v>
      </c>
      <c r="W445" s="42"/>
      <c r="X445" s="42"/>
      <c r="Y445" s="42"/>
      <c r="Z445" s="42"/>
      <c r="AA445" s="42"/>
      <c r="AB445" s="42"/>
      <c r="AC445" s="42"/>
      <c r="AD445" s="42"/>
      <c r="AE445" s="42"/>
      <c r="AF445" s="42"/>
    </row>
    <row r="446" spans="1:32">
      <c r="A446" s="42" t="s">
        <v>105</v>
      </c>
      <c r="B446" s="42" t="s">
        <v>57</v>
      </c>
      <c r="C446" s="42" t="s">
        <v>535</v>
      </c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>
        <v>2</v>
      </c>
      <c r="X446" s="42"/>
      <c r="Y446" s="42">
        <v>9</v>
      </c>
      <c r="Z446" s="42"/>
      <c r="AA446" s="42"/>
      <c r="AB446" s="42"/>
      <c r="AC446" s="42"/>
      <c r="AD446" s="42"/>
      <c r="AE446" s="42"/>
      <c r="AF446" s="42"/>
    </row>
    <row r="447" spans="1:32">
      <c r="A447" s="42" t="s">
        <v>105</v>
      </c>
      <c r="B447" s="42" t="s">
        <v>58</v>
      </c>
      <c r="C447" s="42" t="s">
        <v>536</v>
      </c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42"/>
      <c r="AF447" s="42"/>
    </row>
    <row r="448" spans="1:32">
      <c r="A448" s="42" t="s">
        <v>105</v>
      </c>
      <c r="B448" s="42" t="s">
        <v>59</v>
      </c>
      <c r="C448" s="42" t="s">
        <v>537</v>
      </c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  <c r="AB448" s="42"/>
      <c r="AC448" s="42"/>
      <c r="AD448" s="42"/>
      <c r="AE448" s="42"/>
      <c r="AF448" s="42"/>
    </row>
    <row r="449" spans="1:32">
      <c r="A449" s="42" t="s">
        <v>105</v>
      </c>
      <c r="B449" s="42" t="s">
        <v>60</v>
      </c>
      <c r="C449" s="42" t="s">
        <v>538</v>
      </c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>
        <v>1</v>
      </c>
      <c r="X449" s="42"/>
      <c r="Y449" s="42">
        <v>10</v>
      </c>
      <c r="Z449" s="42"/>
      <c r="AA449" s="42"/>
      <c r="AB449" s="42"/>
      <c r="AC449" s="42"/>
      <c r="AD449" s="42"/>
      <c r="AE449" s="42"/>
      <c r="AF449" s="42"/>
    </row>
    <row r="450" spans="1:32">
      <c r="A450" s="42" t="s">
        <v>105</v>
      </c>
      <c r="B450" s="42" t="s">
        <v>61</v>
      </c>
      <c r="C450" s="42" t="s">
        <v>539</v>
      </c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>
        <v>2</v>
      </c>
      <c r="AA450" s="42">
        <v>2</v>
      </c>
      <c r="AB450" s="42"/>
      <c r="AC450" s="42"/>
      <c r="AD450" s="42"/>
      <c r="AE450" s="42"/>
      <c r="AF450" s="42"/>
    </row>
    <row r="451" spans="1:32">
      <c r="A451" s="42" t="s">
        <v>105</v>
      </c>
      <c r="B451" s="42" t="s">
        <v>62</v>
      </c>
      <c r="C451" s="42" t="s">
        <v>540</v>
      </c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  <c r="AB451" s="42"/>
      <c r="AC451" s="42"/>
      <c r="AD451" s="42">
        <v>2</v>
      </c>
      <c r="AE451" s="42">
        <v>111</v>
      </c>
      <c r="AF451" s="42"/>
    </row>
    <row r="452" spans="1:32">
      <c r="A452" s="42" t="s">
        <v>106</v>
      </c>
      <c r="B452" s="42" t="s">
        <v>38</v>
      </c>
      <c r="C452" s="42" t="s">
        <v>541</v>
      </c>
      <c r="D452" s="42">
        <v>7</v>
      </c>
      <c r="E452" s="42">
        <v>4</v>
      </c>
      <c r="F452" s="42">
        <v>2</v>
      </c>
      <c r="G452" s="42"/>
      <c r="H452" s="42">
        <v>191</v>
      </c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  <c r="AB452" s="42"/>
      <c r="AC452" s="42"/>
      <c r="AD452" s="42"/>
      <c r="AE452" s="42"/>
      <c r="AF452" s="42"/>
    </row>
    <row r="453" spans="1:32">
      <c r="A453" s="42" t="s">
        <v>106</v>
      </c>
      <c r="B453" s="42" t="s">
        <v>39</v>
      </c>
      <c r="C453" s="42" t="s">
        <v>542</v>
      </c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  <c r="AB453" s="42"/>
      <c r="AC453" s="42"/>
      <c r="AD453" s="42"/>
      <c r="AE453" s="42"/>
      <c r="AF453" s="42"/>
    </row>
    <row r="454" spans="1:32">
      <c r="A454" s="42" t="s">
        <v>106</v>
      </c>
      <c r="B454" s="42" t="s">
        <v>40</v>
      </c>
      <c r="C454" s="42" t="s">
        <v>543</v>
      </c>
      <c r="D454" s="42"/>
      <c r="E454" s="42"/>
      <c r="F454" s="42"/>
      <c r="G454" s="42"/>
      <c r="H454" s="42"/>
      <c r="I454" s="42">
        <v>2</v>
      </c>
      <c r="J454" s="42">
        <v>46</v>
      </c>
      <c r="K454" s="42">
        <v>2</v>
      </c>
      <c r="L454" s="42">
        <v>1</v>
      </c>
      <c r="M454" s="42">
        <v>1</v>
      </c>
      <c r="N454" s="42">
        <v>49</v>
      </c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F454" s="42"/>
    </row>
    <row r="455" spans="1:32">
      <c r="A455" s="42" t="s">
        <v>106</v>
      </c>
      <c r="B455" s="42" t="s">
        <v>41</v>
      </c>
      <c r="C455" s="42" t="s">
        <v>544</v>
      </c>
      <c r="D455" s="42"/>
      <c r="E455" s="42"/>
      <c r="F455" s="42"/>
      <c r="G455" s="42"/>
      <c r="H455" s="42"/>
      <c r="I455" s="42">
        <v>1</v>
      </c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  <c r="AF455" s="42"/>
    </row>
    <row r="456" spans="1:32">
      <c r="A456" s="42" t="s">
        <v>106</v>
      </c>
      <c r="B456" s="42" t="s">
        <v>42</v>
      </c>
      <c r="C456" s="42" t="s">
        <v>545</v>
      </c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F456" s="42"/>
    </row>
    <row r="457" spans="1:32">
      <c r="A457" s="42" t="s">
        <v>106</v>
      </c>
      <c r="B457" s="42" t="s">
        <v>43</v>
      </c>
      <c r="C457" s="42" t="s">
        <v>546</v>
      </c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F457" s="42"/>
    </row>
    <row r="458" spans="1:32">
      <c r="A458" s="42" t="s">
        <v>106</v>
      </c>
      <c r="B458" s="42" t="s">
        <v>44</v>
      </c>
      <c r="C458" s="42" t="s">
        <v>547</v>
      </c>
      <c r="D458" s="42"/>
      <c r="E458" s="42"/>
      <c r="F458" s="42"/>
      <c r="G458" s="42"/>
      <c r="H458" s="42"/>
      <c r="I458" s="42">
        <v>5</v>
      </c>
      <c r="J458" s="42">
        <v>99</v>
      </c>
      <c r="K458" s="42">
        <v>1</v>
      </c>
      <c r="L458" s="42">
        <v>2</v>
      </c>
      <c r="M458" s="42">
        <v>1</v>
      </c>
      <c r="N458" s="42">
        <v>126</v>
      </c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</row>
    <row r="459" spans="1:32">
      <c r="A459" s="42" t="s">
        <v>106</v>
      </c>
      <c r="B459" s="42" t="s">
        <v>45</v>
      </c>
      <c r="C459" s="42" t="s">
        <v>548</v>
      </c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  <c r="AB459" s="42"/>
      <c r="AC459" s="42"/>
      <c r="AD459" s="42"/>
      <c r="AE459" s="42"/>
      <c r="AF459" s="42"/>
    </row>
    <row r="460" spans="1:32">
      <c r="A460" s="42" t="s">
        <v>106</v>
      </c>
      <c r="B460" s="42" t="s">
        <v>46</v>
      </c>
      <c r="C460" s="42" t="s">
        <v>549</v>
      </c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>
        <v>4</v>
      </c>
      <c r="P460" s="42">
        <v>129</v>
      </c>
      <c r="Q460" s="42"/>
      <c r="R460" s="42">
        <v>1</v>
      </c>
      <c r="S460" s="42">
        <v>20</v>
      </c>
      <c r="T460" s="42"/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  <c r="AE460" s="42"/>
      <c r="AF460" s="42"/>
    </row>
    <row r="461" spans="1:32">
      <c r="A461" s="42" t="s">
        <v>106</v>
      </c>
      <c r="B461" s="42" t="s">
        <v>47</v>
      </c>
      <c r="C461" s="42" t="s">
        <v>550</v>
      </c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  <c r="AB461" s="42"/>
      <c r="AC461" s="42"/>
      <c r="AD461" s="42"/>
      <c r="AE461" s="42"/>
      <c r="AF461" s="42"/>
    </row>
    <row r="462" spans="1:32">
      <c r="A462" s="42" t="s">
        <v>106</v>
      </c>
      <c r="B462" s="42" t="s">
        <v>48</v>
      </c>
      <c r="C462" s="42" t="s">
        <v>551</v>
      </c>
      <c r="D462" s="42"/>
      <c r="E462" s="42"/>
      <c r="F462" s="42"/>
      <c r="G462" s="42"/>
      <c r="H462" s="42"/>
      <c r="I462" s="42"/>
      <c r="J462" s="42"/>
      <c r="K462" s="42"/>
      <c r="L462" s="42">
        <v>1</v>
      </c>
      <c r="M462" s="42"/>
      <c r="N462" s="42">
        <v>16</v>
      </c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  <c r="AB462" s="42"/>
      <c r="AC462" s="42"/>
      <c r="AD462" s="42"/>
      <c r="AE462" s="42"/>
      <c r="AF462" s="42"/>
    </row>
    <row r="463" spans="1:32">
      <c r="A463" s="42" t="s">
        <v>106</v>
      </c>
      <c r="B463" s="42" t="s">
        <v>49</v>
      </c>
      <c r="C463" s="42" t="s">
        <v>552</v>
      </c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  <c r="AB463" s="42"/>
      <c r="AC463" s="42"/>
      <c r="AD463" s="42"/>
      <c r="AE463" s="42"/>
      <c r="AF463" s="42"/>
    </row>
    <row r="464" spans="1:32">
      <c r="A464" s="42" t="s">
        <v>106</v>
      </c>
      <c r="B464" s="42" t="s">
        <v>50</v>
      </c>
      <c r="C464" s="42" t="s">
        <v>553</v>
      </c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  <c r="AB464" s="42"/>
      <c r="AC464" s="42"/>
      <c r="AD464" s="42"/>
      <c r="AE464" s="42"/>
      <c r="AF464" s="42"/>
    </row>
    <row r="465" spans="1:32">
      <c r="A465" s="42" t="s">
        <v>106</v>
      </c>
      <c r="B465" s="42" t="s">
        <v>51</v>
      </c>
      <c r="C465" s="42" t="s">
        <v>554</v>
      </c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42"/>
      <c r="AF465" s="42"/>
    </row>
    <row r="466" spans="1:32">
      <c r="A466" s="42" t="s">
        <v>106</v>
      </c>
      <c r="B466" s="42" t="s">
        <v>52</v>
      </c>
      <c r="C466" s="42" t="s">
        <v>555</v>
      </c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  <c r="AB466" s="42"/>
      <c r="AC466" s="42"/>
      <c r="AD466" s="42"/>
      <c r="AE466" s="42"/>
      <c r="AF466" s="42"/>
    </row>
    <row r="467" spans="1:32">
      <c r="A467" s="42" t="s">
        <v>106</v>
      </c>
      <c r="B467" s="42" t="s">
        <v>53</v>
      </c>
      <c r="C467" s="42" t="s">
        <v>556</v>
      </c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  <c r="AB467" s="42"/>
      <c r="AC467" s="42"/>
      <c r="AD467" s="42"/>
      <c r="AE467" s="42"/>
      <c r="AF467" s="42"/>
    </row>
    <row r="468" spans="1:32">
      <c r="A468" s="42" t="s">
        <v>106</v>
      </c>
      <c r="B468" s="42" t="s">
        <v>54</v>
      </c>
      <c r="C468" s="42" t="s">
        <v>557</v>
      </c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>
        <v>1</v>
      </c>
      <c r="W468" s="42"/>
      <c r="X468" s="42"/>
      <c r="Y468" s="42"/>
      <c r="Z468" s="42"/>
      <c r="AA468" s="42"/>
      <c r="AB468" s="42"/>
      <c r="AC468" s="42"/>
      <c r="AD468" s="42"/>
      <c r="AE468" s="42"/>
      <c r="AF468" s="42"/>
    </row>
    <row r="469" spans="1:32">
      <c r="A469" s="42" t="s">
        <v>106</v>
      </c>
      <c r="B469" s="42" t="s">
        <v>55</v>
      </c>
      <c r="C469" s="42" t="s">
        <v>558</v>
      </c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>
        <v>1</v>
      </c>
      <c r="W469" s="42"/>
      <c r="X469" s="42"/>
      <c r="Y469" s="42"/>
      <c r="Z469" s="42"/>
      <c r="AA469" s="42"/>
      <c r="AB469" s="42"/>
      <c r="AC469" s="42"/>
      <c r="AD469" s="42"/>
      <c r="AE469" s="42"/>
      <c r="AF469" s="42"/>
    </row>
    <row r="470" spans="1:32">
      <c r="A470" s="42" t="s">
        <v>106</v>
      </c>
      <c r="B470" s="42" t="s">
        <v>56</v>
      </c>
      <c r="C470" s="42" t="s">
        <v>559</v>
      </c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42"/>
      <c r="AF470" s="42"/>
    </row>
    <row r="471" spans="1:32">
      <c r="A471" s="42" t="s">
        <v>106</v>
      </c>
      <c r="B471" s="42" t="s">
        <v>57</v>
      </c>
      <c r="C471" s="42" t="s">
        <v>560</v>
      </c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F471" s="42"/>
    </row>
    <row r="472" spans="1:32">
      <c r="A472" s="42" t="s">
        <v>106</v>
      </c>
      <c r="B472" s="42" t="s">
        <v>58</v>
      </c>
      <c r="C472" s="42" t="s">
        <v>561</v>
      </c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F472" s="42"/>
    </row>
    <row r="473" spans="1:32">
      <c r="A473" s="42" t="s">
        <v>106</v>
      </c>
      <c r="B473" s="42" t="s">
        <v>59</v>
      </c>
      <c r="C473" s="42" t="s">
        <v>562</v>
      </c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/>
      <c r="AF473" s="42"/>
    </row>
    <row r="474" spans="1:32">
      <c r="A474" s="42" t="s">
        <v>106</v>
      </c>
      <c r="B474" s="42" t="s">
        <v>60</v>
      </c>
      <c r="C474" s="42" t="s">
        <v>563</v>
      </c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  <c r="AB474" s="42"/>
      <c r="AC474" s="42"/>
      <c r="AD474" s="42"/>
      <c r="AE474" s="42"/>
      <c r="AF474" s="42"/>
    </row>
    <row r="475" spans="1:32">
      <c r="A475" s="42" t="s">
        <v>106</v>
      </c>
      <c r="B475" s="42" t="s">
        <v>61</v>
      </c>
      <c r="C475" s="42" t="s">
        <v>564</v>
      </c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>
        <v>6</v>
      </c>
      <c r="AA475" s="42">
        <v>6</v>
      </c>
      <c r="AB475" s="42">
        <v>1</v>
      </c>
      <c r="AC475" s="42">
        <v>1</v>
      </c>
      <c r="AD475" s="42"/>
      <c r="AE475" s="42"/>
      <c r="AF475" s="42"/>
    </row>
    <row r="476" spans="1:32">
      <c r="A476" s="42" t="s">
        <v>106</v>
      </c>
      <c r="B476" s="42" t="s">
        <v>62</v>
      </c>
      <c r="C476" s="42" t="s">
        <v>565</v>
      </c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  <c r="AE476" s="42"/>
      <c r="AF476" s="42"/>
    </row>
    <row r="477" spans="1:32">
      <c r="A477" s="42" t="s">
        <v>107</v>
      </c>
      <c r="B477" s="42" t="s">
        <v>38</v>
      </c>
      <c r="C477" s="42" t="s">
        <v>566</v>
      </c>
      <c r="D477" s="42">
        <v>16</v>
      </c>
      <c r="E477" s="42">
        <v>8</v>
      </c>
      <c r="F477" s="42"/>
      <c r="G477" s="42">
        <v>2</v>
      </c>
      <c r="H477" s="42">
        <v>175</v>
      </c>
      <c r="I477" s="42">
        <v>1</v>
      </c>
      <c r="J477" s="42">
        <v>-7</v>
      </c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  <c r="AF477" s="42"/>
    </row>
    <row r="478" spans="1:32">
      <c r="A478" s="42" t="s">
        <v>107</v>
      </c>
      <c r="B478" s="42" t="s">
        <v>39</v>
      </c>
      <c r="C478" s="42" t="s">
        <v>567</v>
      </c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  <c r="AB478" s="42"/>
      <c r="AC478" s="42"/>
      <c r="AD478" s="42"/>
      <c r="AE478" s="42"/>
      <c r="AF478" s="42"/>
    </row>
    <row r="479" spans="1:32">
      <c r="A479" s="42" t="s">
        <v>107</v>
      </c>
      <c r="B479" s="42" t="s">
        <v>40</v>
      </c>
      <c r="C479" s="42" t="s">
        <v>568</v>
      </c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  <c r="AB479" s="42"/>
      <c r="AC479" s="42"/>
      <c r="AD479" s="42"/>
      <c r="AE479" s="42"/>
      <c r="AF479" s="42">
        <v>1</v>
      </c>
    </row>
    <row r="480" spans="1:32">
      <c r="A480" s="42" t="s">
        <v>107</v>
      </c>
      <c r="B480" s="42" t="s">
        <v>41</v>
      </c>
      <c r="C480" s="42" t="s">
        <v>569</v>
      </c>
      <c r="D480" s="42"/>
      <c r="E480" s="42"/>
      <c r="F480" s="42"/>
      <c r="G480" s="42"/>
      <c r="H480" s="42"/>
      <c r="I480" s="42"/>
      <c r="J480" s="42"/>
      <c r="K480" s="42"/>
      <c r="L480" s="42">
        <v>1</v>
      </c>
      <c r="M480" s="42"/>
      <c r="N480" s="42">
        <v>37</v>
      </c>
      <c r="O480" s="42">
        <v>3</v>
      </c>
      <c r="P480" s="42">
        <v>54</v>
      </c>
      <c r="Q480" s="42"/>
      <c r="R480" s="42">
        <v>2</v>
      </c>
      <c r="S480" s="42">
        <v>29</v>
      </c>
      <c r="T480" s="42"/>
      <c r="U480" s="42"/>
      <c r="V480" s="42"/>
      <c r="W480" s="42"/>
      <c r="X480" s="42"/>
      <c r="Y480" s="42"/>
      <c r="Z480" s="42"/>
      <c r="AA480" s="42"/>
      <c r="AB480" s="42"/>
      <c r="AC480" s="42"/>
      <c r="AD480" s="42"/>
      <c r="AE480" s="42"/>
      <c r="AF480" s="42"/>
    </row>
    <row r="481" spans="1:32">
      <c r="A481" s="42" t="s">
        <v>107</v>
      </c>
      <c r="B481" s="42" t="s">
        <v>42</v>
      </c>
      <c r="C481" s="42" t="s">
        <v>570</v>
      </c>
      <c r="D481" s="42"/>
      <c r="E481" s="42"/>
      <c r="F481" s="42"/>
      <c r="G481" s="42"/>
      <c r="H481" s="42"/>
      <c r="I481" s="42">
        <v>3</v>
      </c>
      <c r="J481" s="42">
        <v>5</v>
      </c>
      <c r="K481" s="42"/>
      <c r="L481" s="42">
        <v>2</v>
      </c>
      <c r="M481" s="42"/>
      <c r="N481" s="42">
        <v>65</v>
      </c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  <c r="AB481" s="42"/>
      <c r="AC481" s="42"/>
      <c r="AD481" s="42"/>
      <c r="AE481" s="42"/>
      <c r="AF481" s="42"/>
    </row>
    <row r="482" spans="1:32">
      <c r="A482" s="42" t="s">
        <v>107</v>
      </c>
      <c r="B482" s="42" t="s">
        <v>43</v>
      </c>
      <c r="C482" s="42" t="s">
        <v>571</v>
      </c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  <c r="AE482" s="42"/>
      <c r="AF482" s="42"/>
    </row>
    <row r="483" spans="1:32">
      <c r="A483" s="42" t="s">
        <v>107</v>
      </c>
      <c r="B483" s="42" t="s">
        <v>44</v>
      </c>
      <c r="C483" s="42" t="s">
        <v>572</v>
      </c>
      <c r="D483" s="42"/>
      <c r="E483" s="42"/>
      <c r="F483" s="42"/>
      <c r="G483" s="42"/>
      <c r="H483" s="42"/>
      <c r="I483" s="42">
        <v>2</v>
      </c>
      <c r="J483" s="42">
        <v>52</v>
      </c>
      <c r="K483" s="42">
        <v>2</v>
      </c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  <c r="AB483" s="42"/>
      <c r="AC483" s="42"/>
      <c r="AD483" s="42"/>
      <c r="AE483" s="42"/>
      <c r="AF483" s="42"/>
    </row>
    <row r="484" spans="1:32">
      <c r="A484" s="42" t="s">
        <v>107</v>
      </c>
      <c r="B484" s="42" t="s">
        <v>45</v>
      </c>
      <c r="C484" s="42" t="s">
        <v>573</v>
      </c>
      <c r="D484" s="42"/>
      <c r="E484" s="42"/>
      <c r="F484" s="42"/>
      <c r="G484" s="42"/>
      <c r="H484" s="42"/>
      <c r="I484" s="42"/>
      <c r="J484" s="42"/>
      <c r="K484" s="42"/>
      <c r="L484" s="42">
        <v>5</v>
      </c>
      <c r="M484" s="42"/>
      <c r="N484" s="42">
        <v>73</v>
      </c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  <c r="AB484" s="42"/>
      <c r="AC484" s="42"/>
      <c r="AD484" s="42"/>
      <c r="AE484" s="42"/>
      <c r="AF484" s="42"/>
    </row>
    <row r="485" spans="1:32">
      <c r="A485" s="42" t="s">
        <v>107</v>
      </c>
      <c r="B485" s="42" t="s">
        <v>46</v>
      </c>
      <c r="C485" s="42" t="s">
        <v>574</v>
      </c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  <c r="AF485" s="42"/>
    </row>
    <row r="486" spans="1:32">
      <c r="A486" s="42" t="s">
        <v>107</v>
      </c>
      <c r="B486" s="42" t="s">
        <v>47</v>
      </c>
      <c r="C486" s="42" t="s">
        <v>575</v>
      </c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2"/>
      <c r="AF486" s="42"/>
    </row>
    <row r="487" spans="1:32">
      <c r="A487" s="42" t="s">
        <v>107</v>
      </c>
      <c r="B487" s="42" t="s">
        <v>48</v>
      </c>
      <c r="C487" s="42" t="s">
        <v>576</v>
      </c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  <c r="AB487" s="42"/>
      <c r="AC487" s="42"/>
      <c r="AD487" s="42"/>
      <c r="AE487" s="42"/>
      <c r="AF487" s="42"/>
    </row>
    <row r="488" spans="1:32">
      <c r="A488" s="42" t="s">
        <v>107</v>
      </c>
      <c r="B488" s="42" t="s">
        <v>49</v>
      </c>
      <c r="C488" s="42" t="s">
        <v>577</v>
      </c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  <c r="AB488" s="42"/>
      <c r="AC488" s="42"/>
      <c r="AD488" s="42"/>
      <c r="AE488" s="42"/>
      <c r="AF488" s="42"/>
    </row>
    <row r="489" spans="1:32">
      <c r="A489" s="42" t="s">
        <v>107</v>
      </c>
      <c r="B489" s="42" t="s">
        <v>50</v>
      </c>
      <c r="C489" s="42" t="s">
        <v>578</v>
      </c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>
        <v>1</v>
      </c>
      <c r="W489" s="42"/>
      <c r="X489" s="42"/>
      <c r="Y489" s="42"/>
      <c r="Z489" s="42"/>
      <c r="AA489" s="42"/>
      <c r="AB489" s="42"/>
      <c r="AC489" s="42"/>
      <c r="AD489" s="42"/>
      <c r="AE489" s="42"/>
      <c r="AF489" s="42"/>
    </row>
    <row r="490" spans="1:32">
      <c r="A490" s="42" t="s">
        <v>107</v>
      </c>
      <c r="B490" s="42" t="s">
        <v>51</v>
      </c>
      <c r="C490" s="42" t="s">
        <v>579</v>
      </c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>
        <v>1</v>
      </c>
      <c r="W490" s="42"/>
      <c r="X490" s="42"/>
      <c r="Y490" s="42"/>
      <c r="Z490" s="42"/>
      <c r="AA490" s="42"/>
      <c r="AB490" s="42"/>
      <c r="AC490" s="42"/>
      <c r="AD490" s="42"/>
      <c r="AE490" s="42"/>
      <c r="AF490" s="42"/>
    </row>
    <row r="491" spans="1:32">
      <c r="A491" s="42" t="s">
        <v>107</v>
      </c>
      <c r="B491" s="42" t="s">
        <v>52</v>
      </c>
      <c r="C491" s="42" t="s">
        <v>580</v>
      </c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  <c r="AB491" s="42"/>
      <c r="AC491" s="42"/>
      <c r="AD491" s="42"/>
      <c r="AE491" s="42"/>
      <c r="AF491" s="42"/>
    </row>
    <row r="492" spans="1:32">
      <c r="A492" s="42" t="s">
        <v>107</v>
      </c>
      <c r="B492" s="42" t="s">
        <v>53</v>
      </c>
      <c r="C492" s="42" t="s">
        <v>581</v>
      </c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>
        <v>1</v>
      </c>
      <c r="W492" s="42"/>
      <c r="X492" s="42"/>
      <c r="Y492" s="42"/>
      <c r="Z492" s="42"/>
      <c r="AA492" s="42"/>
      <c r="AB492" s="42"/>
      <c r="AC492" s="42"/>
      <c r="AD492" s="42"/>
      <c r="AE492" s="42"/>
      <c r="AF492" s="42"/>
    </row>
    <row r="493" spans="1:32">
      <c r="A493" s="42" t="s">
        <v>107</v>
      </c>
      <c r="B493" s="42" t="s">
        <v>54</v>
      </c>
      <c r="C493" s="42" t="s">
        <v>582</v>
      </c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  <c r="AB493" s="42"/>
      <c r="AC493" s="42"/>
      <c r="AD493" s="42"/>
      <c r="AE493" s="42"/>
      <c r="AF493" s="42"/>
    </row>
    <row r="494" spans="1:32">
      <c r="A494" s="42" t="s">
        <v>107</v>
      </c>
      <c r="B494" s="42" t="s">
        <v>55</v>
      </c>
      <c r="C494" s="42" t="s">
        <v>583</v>
      </c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>
        <v>1</v>
      </c>
      <c r="W494" s="42"/>
      <c r="X494" s="42"/>
      <c r="Y494" s="42"/>
      <c r="Z494" s="42"/>
      <c r="AA494" s="42"/>
      <c r="AB494" s="42"/>
      <c r="AC494" s="42"/>
      <c r="AD494" s="42"/>
      <c r="AE494" s="42"/>
      <c r="AF494" s="42"/>
    </row>
    <row r="495" spans="1:32">
      <c r="A495" s="42" t="s">
        <v>107</v>
      </c>
      <c r="B495" s="42" t="s">
        <v>56</v>
      </c>
      <c r="C495" s="42" t="s">
        <v>584</v>
      </c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  <c r="AB495" s="42"/>
      <c r="AC495" s="42"/>
      <c r="AD495" s="42"/>
      <c r="AE495" s="42"/>
      <c r="AF495" s="42"/>
    </row>
    <row r="496" spans="1:32">
      <c r="A496" s="42" t="s">
        <v>107</v>
      </c>
      <c r="B496" s="42" t="s">
        <v>57</v>
      </c>
      <c r="C496" s="42" t="s">
        <v>585</v>
      </c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  <c r="AB496" s="42"/>
      <c r="AC496" s="42"/>
      <c r="AD496" s="42"/>
      <c r="AE496" s="42"/>
      <c r="AF496" s="42"/>
    </row>
    <row r="497" spans="1:32">
      <c r="A497" s="42" t="s">
        <v>107</v>
      </c>
      <c r="B497" s="42" t="s">
        <v>58</v>
      </c>
      <c r="C497" s="42" t="s">
        <v>586</v>
      </c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  <c r="AB497" s="42"/>
      <c r="AC497" s="42"/>
      <c r="AD497" s="42"/>
      <c r="AE497" s="42"/>
      <c r="AF497" s="42"/>
    </row>
    <row r="498" spans="1:32">
      <c r="A498" s="42" t="s">
        <v>107</v>
      </c>
      <c r="B498" s="42" t="s">
        <v>59</v>
      </c>
      <c r="C498" s="42" t="s">
        <v>587</v>
      </c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  <c r="AB498" s="42"/>
      <c r="AC498" s="42"/>
      <c r="AD498" s="42"/>
      <c r="AE498" s="42"/>
      <c r="AF498" s="42"/>
    </row>
    <row r="499" spans="1:32">
      <c r="A499" s="42" t="s">
        <v>107</v>
      </c>
      <c r="B499" s="42" t="s">
        <v>60</v>
      </c>
      <c r="C499" s="42" t="s">
        <v>588</v>
      </c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42"/>
      <c r="AB499" s="42"/>
      <c r="AC499" s="42"/>
      <c r="AD499" s="42"/>
      <c r="AE499" s="42"/>
      <c r="AF499" s="42"/>
    </row>
    <row r="500" spans="1:32">
      <c r="A500" s="42" t="s">
        <v>107</v>
      </c>
      <c r="B500" s="42" t="s">
        <v>61</v>
      </c>
      <c r="C500" s="42" t="s">
        <v>589</v>
      </c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>
        <v>2</v>
      </c>
      <c r="AA500" s="42">
        <v>2</v>
      </c>
      <c r="AB500" s="42">
        <v>2</v>
      </c>
      <c r="AC500" s="42">
        <v>2</v>
      </c>
      <c r="AD500" s="42"/>
      <c r="AE500" s="42"/>
      <c r="AF500" s="42"/>
    </row>
    <row r="501" spans="1:32">
      <c r="A501" s="42" t="s">
        <v>107</v>
      </c>
      <c r="B501" s="42" t="s">
        <v>62</v>
      </c>
      <c r="C501" s="42" t="s">
        <v>590</v>
      </c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42"/>
      <c r="AB501" s="42"/>
      <c r="AC501" s="42"/>
      <c r="AD501" s="42"/>
      <c r="AE501" s="42"/>
      <c r="AF501" s="42"/>
    </row>
    <row r="502" spans="1:32">
      <c r="A502" s="42" t="s">
        <v>108</v>
      </c>
      <c r="B502" s="42" t="s">
        <v>38</v>
      </c>
      <c r="C502" s="42" t="s">
        <v>591</v>
      </c>
      <c r="D502" s="42">
        <v>8</v>
      </c>
      <c r="E502" s="42">
        <v>4</v>
      </c>
      <c r="F502" s="42">
        <v>1</v>
      </c>
      <c r="G502" s="42"/>
      <c r="H502" s="42">
        <v>87</v>
      </c>
      <c r="I502" s="42">
        <v>3</v>
      </c>
      <c r="J502" s="42">
        <v>18</v>
      </c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  <c r="AA502" s="42"/>
      <c r="AB502" s="42"/>
      <c r="AC502" s="42"/>
      <c r="AD502" s="42"/>
      <c r="AE502" s="42"/>
      <c r="AF502" s="42"/>
    </row>
    <row r="503" spans="1:32">
      <c r="A503" s="42" t="s">
        <v>108</v>
      </c>
      <c r="B503" s="42" t="s">
        <v>39</v>
      </c>
      <c r="C503" s="42" t="s">
        <v>592</v>
      </c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  <c r="AA503" s="42"/>
      <c r="AB503" s="42"/>
      <c r="AC503" s="42"/>
      <c r="AD503" s="42"/>
      <c r="AE503" s="42"/>
      <c r="AF503" s="42"/>
    </row>
    <row r="504" spans="1:32">
      <c r="A504" s="42" t="s">
        <v>108</v>
      </c>
      <c r="B504" s="42" t="s">
        <v>40</v>
      </c>
      <c r="C504" s="42" t="s">
        <v>593</v>
      </c>
      <c r="D504" s="42"/>
      <c r="E504" s="42"/>
      <c r="F504" s="42"/>
      <c r="G504" s="42"/>
      <c r="H504" s="42"/>
      <c r="I504" s="42">
        <v>6</v>
      </c>
      <c r="J504" s="42">
        <v>9</v>
      </c>
      <c r="K504" s="42"/>
      <c r="L504" s="42">
        <v>1</v>
      </c>
      <c r="M504" s="42"/>
      <c r="N504" s="42">
        <v>29</v>
      </c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  <c r="AA504" s="42"/>
      <c r="AB504" s="42"/>
      <c r="AC504" s="42"/>
      <c r="AD504" s="42"/>
      <c r="AE504" s="42"/>
      <c r="AF504" s="42">
        <v>1</v>
      </c>
    </row>
    <row r="505" spans="1:32">
      <c r="A505" s="42" t="s">
        <v>108</v>
      </c>
      <c r="B505" s="42" t="s">
        <v>41</v>
      </c>
      <c r="C505" s="42" t="s">
        <v>594</v>
      </c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  <c r="AA505" s="42"/>
      <c r="AB505" s="42"/>
      <c r="AC505" s="42"/>
      <c r="AD505" s="42"/>
      <c r="AE505" s="42"/>
      <c r="AF505" s="42"/>
    </row>
    <row r="506" spans="1:32">
      <c r="A506" s="42" t="s">
        <v>108</v>
      </c>
      <c r="B506" s="42" t="s">
        <v>42</v>
      </c>
      <c r="C506" s="42" t="s">
        <v>595</v>
      </c>
      <c r="D506" s="42"/>
      <c r="E506" s="42"/>
      <c r="F506" s="42"/>
      <c r="G506" s="42"/>
      <c r="H506" s="42"/>
      <c r="I506" s="42">
        <v>1</v>
      </c>
      <c r="J506" s="42">
        <v>3</v>
      </c>
      <c r="K506" s="42"/>
      <c r="L506" s="42"/>
      <c r="M506" s="42"/>
      <c r="N506" s="42"/>
      <c r="O506" s="42"/>
      <c r="P506" s="42"/>
      <c r="Q506" s="42"/>
      <c r="R506" s="42">
        <v>1</v>
      </c>
      <c r="S506" s="42">
        <v>6</v>
      </c>
      <c r="T506" s="42"/>
      <c r="U506" s="42"/>
      <c r="V506" s="42"/>
      <c r="W506" s="42"/>
      <c r="X506" s="42"/>
      <c r="Y506" s="42"/>
      <c r="Z506" s="42"/>
      <c r="AA506" s="42"/>
      <c r="AB506" s="42"/>
      <c r="AC506" s="42"/>
      <c r="AD506" s="42"/>
      <c r="AE506" s="42"/>
      <c r="AF506" s="42"/>
    </row>
    <row r="507" spans="1:32">
      <c r="A507" s="42" t="s">
        <v>108</v>
      </c>
      <c r="B507" s="42" t="s">
        <v>43</v>
      </c>
      <c r="C507" s="42" t="s">
        <v>596</v>
      </c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>
        <v>5</v>
      </c>
      <c r="P507" s="42">
        <v>71</v>
      </c>
      <c r="Q507" s="42"/>
      <c r="R507" s="42"/>
      <c r="S507" s="42"/>
      <c r="T507" s="42"/>
      <c r="U507" s="42"/>
      <c r="V507" s="42"/>
      <c r="W507" s="42"/>
      <c r="X507" s="42"/>
      <c r="Y507" s="42"/>
      <c r="Z507" s="42"/>
      <c r="AA507" s="42"/>
      <c r="AB507" s="42"/>
      <c r="AC507" s="42"/>
      <c r="AD507" s="42"/>
      <c r="AE507" s="42"/>
      <c r="AF507" s="42"/>
    </row>
    <row r="508" spans="1:32">
      <c r="A508" s="42" t="s">
        <v>108</v>
      </c>
      <c r="B508" s="42" t="s">
        <v>44</v>
      </c>
      <c r="C508" s="42" t="s">
        <v>597</v>
      </c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  <c r="AA508" s="42"/>
      <c r="AB508" s="42"/>
      <c r="AC508" s="42"/>
      <c r="AD508" s="42"/>
      <c r="AE508" s="42"/>
      <c r="AF508" s="42"/>
    </row>
    <row r="509" spans="1:32">
      <c r="A509" s="42" t="s">
        <v>108</v>
      </c>
      <c r="B509" s="42" t="s">
        <v>45</v>
      </c>
      <c r="C509" s="42" t="s">
        <v>598</v>
      </c>
      <c r="D509" s="42"/>
      <c r="E509" s="42"/>
      <c r="F509" s="42"/>
      <c r="G509" s="42"/>
      <c r="H509" s="42"/>
      <c r="I509" s="42"/>
      <c r="J509" s="42"/>
      <c r="K509" s="42"/>
      <c r="L509" s="42">
        <v>3</v>
      </c>
      <c r="M509" s="42">
        <v>1</v>
      </c>
      <c r="N509" s="42">
        <v>58</v>
      </c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  <c r="AA509" s="42"/>
      <c r="AB509" s="42"/>
      <c r="AC509" s="42"/>
      <c r="AD509" s="42"/>
      <c r="AE509" s="42"/>
      <c r="AF509" s="42"/>
    </row>
    <row r="510" spans="1:32">
      <c r="A510" s="42" t="s">
        <v>108</v>
      </c>
      <c r="B510" s="42" t="s">
        <v>46</v>
      </c>
      <c r="C510" s="42" t="s">
        <v>599</v>
      </c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  <c r="AA510" s="42"/>
      <c r="AB510" s="42"/>
      <c r="AC510" s="42"/>
      <c r="AD510" s="42"/>
      <c r="AE510" s="42"/>
      <c r="AF510" s="42"/>
    </row>
    <row r="511" spans="1:32">
      <c r="A511" s="42" t="s">
        <v>108</v>
      </c>
      <c r="B511" s="42" t="s">
        <v>47</v>
      </c>
      <c r="C511" s="42" t="s">
        <v>600</v>
      </c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  <c r="AA511" s="42"/>
      <c r="AB511" s="42"/>
      <c r="AC511" s="42"/>
      <c r="AD511" s="42"/>
      <c r="AE511" s="42"/>
      <c r="AF511" s="42"/>
    </row>
    <row r="512" spans="1:32">
      <c r="A512" s="42" t="s">
        <v>108</v>
      </c>
      <c r="B512" s="42" t="s">
        <v>48</v>
      </c>
      <c r="C512" s="42" t="s">
        <v>601</v>
      </c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  <c r="AA512" s="42"/>
      <c r="AB512" s="42"/>
      <c r="AC512" s="42"/>
      <c r="AD512" s="42"/>
      <c r="AE512" s="42"/>
      <c r="AF512" s="42"/>
    </row>
    <row r="513" spans="1:32">
      <c r="A513" s="42" t="s">
        <v>108</v>
      </c>
      <c r="B513" s="42" t="s">
        <v>49</v>
      </c>
      <c r="C513" s="42" t="s">
        <v>602</v>
      </c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  <c r="AA513" s="42"/>
      <c r="AB513" s="42"/>
      <c r="AC513" s="42"/>
      <c r="AD513" s="42"/>
      <c r="AE513" s="42"/>
      <c r="AF513" s="42"/>
    </row>
    <row r="514" spans="1:32">
      <c r="A514" s="42" t="s">
        <v>108</v>
      </c>
      <c r="B514" s="42" t="s">
        <v>50</v>
      </c>
      <c r="C514" s="42" t="s">
        <v>603</v>
      </c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  <c r="AA514" s="42"/>
      <c r="AB514" s="42"/>
      <c r="AC514" s="42"/>
      <c r="AD514" s="42"/>
      <c r="AE514" s="42"/>
      <c r="AF514" s="42"/>
    </row>
    <row r="515" spans="1:32">
      <c r="A515" s="42" t="s">
        <v>108</v>
      </c>
      <c r="B515" s="42" t="s">
        <v>51</v>
      </c>
      <c r="C515" s="42" t="s">
        <v>604</v>
      </c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42"/>
      <c r="AB515" s="42"/>
      <c r="AC515" s="42"/>
      <c r="AD515" s="42"/>
      <c r="AE515" s="42"/>
      <c r="AF515" s="42"/>
    </row>
    <row r="516" spans="1:32">
      <c r="A516" s="42" t="s">
        <v>108</v>
      </c>
      <c r="B516" s="42" t="s">
        <v>52</v>
      </c>
      <c r="C516" s="42" t="s">
        <v>605</v>
      </c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42"/>
      <c r="AB516" s="42"/>
      <c r="AC516" s="42"/>
      <c r="AD516" s="42"/>
      <c r="AE516" s="42"/>
      <c r="AF516" s="42"/>
    </row>
    <row r="517" spans="1:32">
      <c r="A517" s="42" t="s">
        <v>108</v>
      </c>
      <c r="B517" s="42" t="s">
        <v>53</v>
      </c>
      <c r="C517" s="42" t="s">
        <v>606</v>
      </c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>
        <v>1</v>
      </c>
      <c r="W517" s="42"/>
      <c r="X517" s="42"/>
      <c r="Y517" s="42"/>
      <c r="Z517" s="42"/>
      <c r="AA517" s="42"/>
      <c r="AB517" s="42"/>
      <c r="AC517" s="42"/>
      <c r="AD517" s="42"/>
      <c r="AE517" s="42"/>
      <c r="AF517" s="42"/>
    </row>
    <row r="518" spans="1:32">
      <c r="A518" s="42" t="s">
        <v>108</v>
      </c>
      <c r="B518" s="42" t="s">
        <v>54</v>
      </c>
      <c r="C518" s="42" t="s">
        <v>607</v>
      </c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>
        <v>1</v>
      </c>
      <c r="W518" s="42"/>
      <c r="X518" s="42"/>
      <c r="Y518" s="42"/>
      <c r="Z518" s="42"/>
      <c r="AA518" s="42"/>
      <c r="AB518" s="42"/>
      <c r="AC518" s="42"/>
      <c r="AD518" s="42"/>
      <c r="AE518" s="42"/>
      <c r="AF518" s="42"/>
    </row>
    <row r="519" spans="1:32">
      <c r="A519" s="42" t="s">
        <v>108</v>
      </c>
      <c r="B519" s="42" t="s">
        <v>55</v>
      </c>
      <c r="C519" s="42" t="s">
        <v>608</v>
      </c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  <c r="AA519" s="42"/>
      <c r="AB519" s="42"/>
      <c r="AC519" s="42"/>
      <c r="AD519" s="42"/>
      <c r="AE519" s="42"/>
      <c r="AF519" s="42"/>
    </row>
    <row r="520" spans="1:32">
      <c r="A520" s="42" t="s">
        <v>108</v>
      </c>
      <c r="B520" s="42" t="s">
        <v>56</v>
      </c>
      <c r="C520" s="42" t="s">
        <v>609</v>
      </c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  <c r="AA520" s="42"/>
      <c r="AB520" s="42"/>
      <c r="AC520" s="42"/>
      <c r="AD520" s="42"/>
      <c r="AE520" s="42"/>
      <c r="AF520" s="42"/>
    </row>
    <row r="521" spans="1:32">
      <c r="A521" s="42" t="s">
        <v>108</v>
      </c>
      <c r="B521" s="42" t="s">
        <v>57</v>
      </c>
      <c r="C521" s="42" t="s">
        <v>610</v>
      </c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  <c r="AA521" s="42"/>
      <c r="AB521" s="42"/>
      <c r="AC521" s="42"/>
      <c r="AD521" s="42"/>
      <c r="AE521" s="42"/>
      <c r="AF521" s="42"/>
    </row>
    <row r="522" spans="1:32">
      <c r="A522" s="42" t="s">
        <v>108</v>
      </c>
      <c r="B522" s="42" t="s">
        <v>58</v>
      </c>
      <c r="C522" s="42" t="s">
        <v>611</v>
      </c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  <c r="AA522" s="42"/>
      <c r="AB522" s="42"/>
      <c r="AC522" s="42"/>
      <c r="AD522" s="42"/>
      <c r="AE522" s="42"/>
      <c r="AF522" s="42"/>
    </row>
    <row r="523" spans="1:32">
      <c r="A523" s="42" t="s">
        <v>108</v>
      </c>
      <c r="B523" s="42" t="s">
        <v>59</v>
      </c>
      <c r="C523" s="42" t="s">
        <v>612</v>
      </c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F523" s="42"/>
    </row>
    <row r="524" spans="1:32">
      <c r="A524" s="42" t="s">
        <v>108</v>
      </c>
      <c r="B524" s="42" t="s">
        <v>60</v>
      </c>
      <c r="C524" s="42" t="s">
        <v>613</v>
      </c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  <c r="AA524" s="42"/>
      <c r="AB524" s="42"/>
      <c r="AC524" s="42"/>
      <c r="AD524" s="42"/>
      <c r="AE524" s="42"/>
      <c r="AF524" s="42"/>
    </row>
    <row r="525" spans="1:32">
      <c r="A525" s="42" t="s">
        <v>108</v>
      </c>
      <c r="B525" s="42" t="s">
        <v>61</v>
      </c>
      <c r="C525" s="42" t="s">
        <v>614</v>
      </c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>
        <v>1</v>
      </c>
      <c r="AA525" s="42">
        <v>1</v>
      </c>
      <c r="AB525" s="42">
        <v>1</v>
      </c>
      <c r="AC525" s="42"/>
      <c r="AD525" s="42"/>
      <c r="AE525" s="42"/>
      <c r="AF525" s="42"/>
    </row>
    <row r="526" spans="1:32">
      <c r="A526" s="42" t="s">
        <v>108</v>
      </c>
      <c r="B526" s="42" t="s">
        <v>62</v>
      </c>
      <c r="C526" s="42" t="s">
        <v>615</v>
      </c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  <c r="AB526" s="42"/>
      <c r="AC526" s="42"/>
      <c r="AD526" s="42"/>
      <c r="AE526" s="42"/>
      <c r="AF526" s="42"/>
    </row>
    <row r="527" spans="1:32">
      <c r="A527" s="42" t="s">
        <v>109</v>
      </c>
      <c r="B527" s="42" t="s">
        <v>38</v>
      </c>
      <c r="C527" s="42" t="s">
        <v>616</v>
      </c>
      <c r="D527" s="42">
        <v>9</v>
      </c>
      <c r="E527" s="42">
        <v>6</v>
      </c>
      <c r="F527" s="42">
        <v>2</v>
      </c>
      <c r="G527" s="42"/>
      <c r="H527" s="42">
        <v>213</v>
      </c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  <c r="AA527" s="42"/>
      <c r="AB527" s="42"/>
      <c r="AC527" s="42"/>
      <c r="AD527" s="42"/>
      <c r="AE527" s="42"/>
      <c r="AF527" s="42"/>
    </row>
    <row r="528" spans="1:32">
      <c r="A528" s="42" t="s">
        <v>109</v>
      </c>
      <c r="B528" s="42" t="s">
        <v>39</v>
      </c>
      <c r="C528" s="42" t="s">
        <v>617</v>
      </c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  <c r="AA528" s="42"/>
      <c r="AB528" s="42"/>
      <c r="AC528" s="42"/>
      <c r="AD528" s="42"/>
      <c r="AE528" s="42"/>
      <c r="AF528" s="42"/>
    </row>
    <row r="529" spans="1:32">
      <c r="A529" s="42" t="s">
        <v>109</v>
      </c>
      <c r="B529" s="42" t="s">
        <v>40</v>
      </c>
      <c r="C529" s="42" t="s">
        <v>618</v>
      </c>
      <c r="D529" s="42"/>
      <c r="E529" s="42"/>
      <c r="F529" s="42"/>
      <c r="G529" s="42"/>
      <c r="H529" s="42"/>
      <c r="I529" s="42">
        <v>7</v>
      </c>
      <c r="J529" s="42">
        <v>68</v>
      </c>
      <c r="K529" s="42">
        <v>1</v>
      </c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  <c r="AA529" s="42"/>
      <c r="AB529" s="42"/>
      <c r="AC529" s="42"/>
      <c r="AD529" s="42"/>
      <c r="AE529" s="42"/>
      <c r="AF529" s="42">
        <v>1</v>
      </c>
    </row>
    <row r="530" spans="1:32">
      <c r="A530" s="42" t="s">
        <v>109</v>
      </c>
      <c r="B530" s="42" t="s">
        <v>41</v>
      </c>
      <c r="C530" s="42" t="s">
        <v>619</v>
      </c>
      <c r="D530" s="42"/>
      <c r="E530" s="42"/>
      <c r="F530" s="42"/>
      <c r="G530" s="42"/>
      <c r="H530" s="42"/>
      <c r="I530" s="42"/>
      <c r="J530" s="42"/>
      <c r="K530" s="42"/>
      <c r="L530" s="42">
        <v>1</v>
      </c>
      <c r="M530" s="42"/>
      <c r="N530" s="42">
        <v>19</v>
      </c>
      <c r="O530" s="42">
        <v>4</v>
      </c>
      <c r="P530" s="42">
        <v>88</v>
      </c>
      <c r="Q530" s="42"/>
      <c r="R530" s="42"/>
      <c r="S530" s="42"/>
      <c r="T530" s="42"/>
      <c r="U530" s="42"/>
      <c r="V530" s="42"/>
      <c r="W530" s="42"/>
      <c r="X530" s="42"/>
      <c r="Y530" s="42"/>
      <c r="Z530" s="42"/>
      <c r="AA530" s="42"/>
      <c r="AB530" s="42"/>
      <c r="AC530" s="42"/>
      <c r="AD530" s="42"/>
      <c r="AE530" s="42"/>
      <c r="AF530" s="42"/>
    </row>
    <row r="531" spans="1:32">
      <c r="A531" s="42" t="s">
        <v>109</v>
      </c>
      <c r="B531" s="42" t="s">
        <v>42</v>
      </c>
      <c r="C531" s="42" t="s">
        <v>620</v>
      </c>
      <c r="D531" s="42"/>
      <c r="E531" s="42"/>
      <c r="F531" s="42"/>
      <c r="G531" s="42"/>
      <c r="H531" s="42"/>
      <c r="I531" s="42">
        <v>5</v>
      </c>
      <c r="J531" s="42">
        <v>7</v>
      </c>
      <c r="K531" s="42">
        <v>1</v>
      </c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  <c r="AA531" s="42"/>
      <c r="AB531" s="42"/>
      <c r="AC531" s="42"/>
      <c r="AD531" s="42"/>
      <c r="AE531" s="42"/>
      <c r="AF531" s="42"/>
    </row>
    <row r="532" spans="1:32">
      <c r="A532" s="42" t="s">
        <v>109</v>
      </c>
      <c r="B532" s="42" t="s">
        <v>43</v>
      </c>
      <c r="C532" s="42" t="s">
        <v>621</v>
      </c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  <c r="AA532" s="42"/>
      <c r="AB532" s="42"/>
      <c r="AC532" s="42"/>
      <c r="AD532" s="42"/>
      <c r="AE532" s="42"/>
      <c r="AF532" s="42"/>
    </row>
    <row r="533" spans="1:32">
      <c r="A533" s="42" t="s">
        <v>109</v>
      </c>
      <c r="B533" s="42" t="s">
        <v>44</v>
      </c>
      <c r="C533" s="42" t="s">
        <v>622</v>
      </c>
      <c r="D533" s="42"/>
      <c r="E533" s="42"/>
      <c r="F533" s="42"/>
      <c r="G533" s="42"/>
      <c r="H533" s="42"/>
      <c r="I533" s="42"/>
      <c r="J533" s="42"/>
      <c r="K533" s="42"/>
      <c r="L533" s="42">
        <v>3</v>
      </c>
      <c r="M533" s="42">
        <v>2</v>
      </c>
      <c r="N533" s="42">
        <v>167</v>
      </c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  <c r="AA533" s="42"/>
      <c r="AB533" s="42"/>
      <c r="AC533" s="42"/>
      <c r="AD533" s="42"/>
      <c r="AE533" s="42"/>
      <c r="AF533" s="42"/>
    </row>
    <row r="534" spans="1:32">
      <c r="A534" s="42" t="s">
        <v>109</v>
      </c>
      <c r="B534" s="42" t="s">
        <v>45</v>
      </c>
      <c r="C534" s="42" t="s">
        <v>623</v>
      </c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  <c r="AA534" s="42"/>
      <c r="AB534" s="42"/>
      <c r="AC534" s="42"/>
      <c r="AD534" s="42"/>
      <c r="AE534" s="42"/>
      <c r="AF534" s="42"/>
    </row>
    <row r="535" spans="1:32">
      <c r="A535" s="42" t="s">
        <v>109</v>
      </c>
      <c r="B535" s="42" t="s">
        <v>46</v>
      </c>
      <c r="C535" s="42" t="s">
        <v>624</v>
      </c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  <c r="AA535" s="42"/>
      <c r="AB535" s="42"/>
      <c r="AC535" s="42"/>
      <c r="AD535" s="42"/>
      <c r="AE535" s="42"/>
      <c r="AF535" s="42"/>
    </row>
    <row r="536" spans="1:32">
      <c r="A536" s="42" t="s">
        <v>109</v>
      </c>
      <c r="B536" s="42" t="s">
        <v>47</v>
      </c>
      <c r="C536" s="42" t="s">
        <v>625</v>
      </c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  <c r="AA536" s="42"/>
      <c r="AB536" s="42"/>
      <c r="AC536" s="42"/>
      <c r="AD536" s="42"/>
      <c r="AE536" s="42"/>
      <c r="AF536" s="42"/>
    </row>
    <row r="537" spans="1:32">
      <c r="A537" s="42" t="s">
        <v>109</v>
      </c>
      <c r="B537" s="42" t="s">
        <v>48</v>
      </c>
      <c r="C537" s="42" t="s">
        <v>626</v>
      </c>
      <c r="D537" s="42"/>
      <c r="E537" s="42"/>
      <c r="F537" s="42"/>
      <c r="G537" s="42"/>
      <c r="H537" s="42"/>
      <c r="I537" s="42"/>
      <c r="J537" s="42"/>
      <c r="K537" s="42"/>
      <c r="L537" s="42">
        <v>2</v>
      </c>
      <c r="M537" s="42"/>
      <c r="N537" s="42">
        <v>27</v>
      </c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  <c r="AA537" s="42"/>
      <c r="AB537" s="42"/>
      <c r="AC537" s="42"/>
      <c r="AD537" s="42"/>
      <c r="AE537" s="42"/>
      <c r="AF537" s="42"/>
    </row>
    <row r="538" spans="1:32">
      <c r="A538" s="42" t="s">
        <v>109</v>
      </c>
      <c r="B538" s="42" t="s">
        <v>49</v>
      </c>
      <c r="C538" s="42" t="s">
        <v>627</v>
      </c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  <c r="AA538" s="42"/>
      <c r="AB538" s="42"/>
      <c r="AC538" s="42"/>
      <c r="AD538" s="42"/>
      <c r="AE538" s="42"/>
      <c r="AF538" s="42"/>
    </row>
    <row r="539" spans="1:32">
      <c r="A539" s="42" t="s">
        <v>109</v>
      </c>
      <c r="B539" s="42" t="s">
        <v>50</v>
      </c>
      <c r="C539" s="42" t="s">
        <v>628</v>
      </c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  <c r="AA539" s="42"/>
      <c r="AB539" s="42"/>
      <c r="AC539" s="42"/>
      <c r="AD539" s="42"/>
      <c r="AE539" s="42"/>
      <c r="AF539" s="42"/>
    </row>
    <row r="540" spans="1:32">
      <c r="A540" s="42" t="s">
        <v>109</v>
      </c>
      <c r="B540" s="42" t="s">
        <v>51</v>
      </c>
      <c r="C540" s="42" t="s">
        <v>629</v>
      </c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  <c r="AA540" s="42"/>
      <c r="AB540" s="42"/>
      <c r="AC540" s="42"/>
      <c r="AD540" s="42"/>
      <c r="AE540" s="42"/>
      <c r="AF540" s="42"/>
    </row>
    <row r="541" spans="1:32">
      <c r="A541" s="42" t="s">
        <v>109</v>
      </c>
      <c r="B541" s="42" t="s">
        <v>52</v>
      </c>
      <c r="C541" s="42" t="s">
        <v>630</v>
      </c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  <c r="AA541" s="42"/>
      <c r="AB541" s="42"/>
      <c r="AC541" s="42"/>
      <c r="AD541" s="42"/>
      <c r="AE541" s="42"/>
      <c r="AF541" s="42"/>
    </row>
    <row r="542" spans="1:32">
      <c r="A542" s="42" t="s">
        <v>109</v>
      </c>
      <c r="B542" s="42" t="s">
        <v>53</v>
      </c>
      <c r="C542" s="42" t="s">
        <v>631</v>
      </c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  <c r="AA542" s="42"/>
      <c r="AB542" s="42"/>
      <c r="AC542" s="42"/>
      <c r="AD542" s="42"/>
      <c r="AE542" s="42"/>
      <c r="AF542" s="42"/>
    </row>
    <row r="543" spans="1:32">
      <c r="A543" s="42" t="s">
        <v>109</v>
      </c>
      <c r="B543" s="42" t="s">
        <v>54</v>
      </c>
      <c r="C543" s="42" t="s">
        <v>632</v>
      </c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>
        <v>2</v>
      </c>
      <c r="W543" s="42"/>
      <c r="X543" s="42"/>
      <c r="Y543" s="42"/>
      <c r="Z543" s="42"/>
      <c r="AA543" s="42"/>
      <c r="AB543" s="42"/>
      <c r="AC543" s="42"/>
      <c r="AD543" s="42"/>
      <c r="AE543" s="42"/>
      <c r="AF543" s="42"/>
    </row>
    <row r="544" spans="1:32">
      <c r="A544" s="42" t="s">
        <v>109</v>
      </c>
      <c r="B544" s="42" t="s">
        <v>55</v>
      </c>
      <c r="C544" s="42" t="s">
        <v>633</v>
      </c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  <c r="AA544" s="42"/>
      <c r="AB544" s="42"/>
      <c r="AC544" s="42"/>
      <c r="AD544" s="42"/>
      <c r="AE544" s="42"/>
      <c r="AF544" s="42"/>
    </row>
    <row r="545" spans="1:32">
      <c r="A545" s="42" t="s">
        <v>109</v>
      </c>
      <c r="B545" s="42" t="s">
        <v>56</v>
      </c>
      <c r="C545" s="42" t="s">
        <v>634</v>
      </c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  <c r="AA545" s="42"/>
      <c r="AB545" s="42"/>
      <c r="AC545" s="42"/>
      <c r="AD545" s="42"/>
      <c r="AE545" s="42"/>
      <c r="AF545" s="42"/>
    </row>
    <row r="546" spans="1:32">
      <c r="A546" s="42" t="s">
        <v>109</v>
      </c>
      <c r="B546" s="42" t="s">
        <v>57</v>
      </c>
      <c r="C546" s="42" t="s">
        <v>635</v>
      </c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  <c r="AA546" s="42"/>
      <c r="AB546" s="42"/>
      <c r="AC546" s="42"/>
      <c r="AD546" s="42"/>
      <c r="AE546" s="42"/>
      <c r="AF546" s="42"/>
    </row>
    <row r="547" spans="1:32">
      <c r="A547" s="42" t="s">
        <v>109</v>
      </c>
      <c r="B547" s="42" t="s">
        <v>58</v>
      </c>
      <c r="C547" s="42" t="s">
        <v>636</v>
      </c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  <c r="AA547" s="42"/>
      <c r="AB547" s="42"/>
      <c r="AC547" s="42"/>
      <c r="AD547" s="42"/>
      <c r="AE547" s="42"/>
      <c r="AF547" s="42"/>
    </row>
    <row r="548" spans="1:32">
      <c r="A548" s="42" t="s">
        <v>109</v>
      </c>
      <c r="B548" s="42" t="s">
        <v>59</v>
      </c>
      <c r="C548" s="42" t="s">
        <v>637</v>
      </c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  <c r="AA548" s="42"/>
      <c r="AB548" s="42"/>
      <c r="AC548" s="42"/>
      <c r="AD548" s="42"/>
      <c r="AE548" s="42"/>
      <c r="AF548" s="42"/>
    </row>
    <row r="549" spans="1:32">
      <c r="A549" s="42" t="s">
        <v>109</v>
      </c>
      <c r="B549" s="42" t="s">
        <v>60</v>
      </c>
      <c r="C549" s="42" t="s">
        <v>638</v>
      </c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  <c r="AA549" s="42"/>
      <c r="AB549" s="42"/>
      <c r="AC549" s="42"/>
      <c r="AD549" s="42"/>
      <c r="AE549" s="42"/>
      <c r="AF549" s="42"/>
    </row>
    <row r="550" spans="1:32">
      <c r="A550" s="42" t="s">
        <v>109</v>
      </c>
      <c r="B550" s="42" t="s">
        <v>61</v>
      </c>
      <c r="C550" s="42" t="s">
        <v>639</v>
      </c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>
        <v>4</v>
      </c>
      <c r="AA550" s="42">
        <v>4</v>
      </c>
      <c r="AB550" s="42">
        <v>1</v>
      </c>
      <c r="AC550" s="42"/>
      <c r="AD550" s="42"/>
      <c r="AE550" s="42"/>
      <c r="AF550" s="42"/>
    </row>
    <row r="551" spans="1:32">
      <c r="A551" s="42" t="s">
        <v>109</v>
      </c>
      <c r="B551" s="42" t="s">
        <v>62</v>
      </c>
      <c r="C551" s="42" t="s">
        <v>640</v>
      </c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  <c r="AA551" s="42"/>
      <c r="AB551" s="42"/>
      <c r="AC551" s="42"/>
      <c r="AD551" s="42"/>
      <c r="AE551" s="42"/>
      <c r="AF551" s="42"/>
    </row>
    <row r="552" spans="1:32">
      <c r="A552" s="42" t="s">
        <v>110</v>
      </c>
      <c r="B552" s="42" t="s">
        <v>38</v>
      </c>
      <c r="C552" s="42" t="s">
        <v>641</v>
      </c>
      <c r="D552" s="42">
        <v>12</v>
      </c>
      <c r="E552" s="42">
        <v>8</v>
      </c>
      <c r="F552" s="42">
        <v>1</v>
      </c>
      <c r="G552" s="42">
        <v>1</v>
      </c>
      <c r="H552" s="42">
        <v>196</v>
      </c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  <c r="AA552" s="42"/>
      <c r="AB552" s="42"/>
      <c r="AC552" s="42"/>
      <c r="AD552" s="42"/>
      <c r="AE552" s="42"/>
      <c r="AF552" s="42"/>
    </row>
    <row r="553" spans="1:32">
      <c r="A553" s="42" t="s">
        <v>110</v>
      </c>
      <c r="B553" s="42" t="s">
        <v>39</v>
      </c>
      <c r="C553" s="42" t="s">
        <v>642</v>
      </c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  <c r="AA553" s="42"/>
      <c r="AB553" s="42"/>
      <c r="AC553" s="42"/>
      <c r="AD553" s="42"/>
      <c r="AE553" s="42"/>
      <c r="AF553" s="42"/>
    </row>
    <row r="554" spans="1:32">
      <c r="A554" s="42" t="s">
        <v>110</v>
      </c>
      <c r="B554" s="42" t="s">
        <v>40</v>
      </c>
      <c r="C554" s="42" t="s">
        <v>643</v>
      </c>
      <c r="D554" s="42"/>
      <c r="E554" s="42"/>
      <c r="F554" s="42"/>
      <c r="G554" s="42"/>
      <c r="H554" s="42"/>
      <c r="I554" s="42">
        <v>11</v>
      </c>
      <c r="J554" s="42">
        <v>154</v>
      </c>
      <c r="K554" s="42">
        <v>2</v>
      </c>
      <c r="L554" s="42">
        <v>2</v>
      </c>
      <c r="M554" s="42"/>
      <c r="N554" s="42">
        <v>31</v>
      </c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  <c r="AA554" s="42"/>
      <c r="AB554" s="42"/>
      <c r="AC554" s="42"/>
      <c r="AD554" s="42"/>
      <c r="AE554" s="42"/>
      <c r="AF554" s="42"/>
    </row>
    <row r="555" spans="1:32">
      <c r="A555" s="42" t="s">
        <v>110</v>
      </c>
      <c r="B555" s="42" t="s">
        <v>41</v>
      </c>
      <c r="C555" s="42" t="s">
        <v>644</v>
      </c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  <c r="AA555" s="42"/>
      <c r="AB555" s="42"/>
      <c r="AC555" s="42"/>
      <c r="AD555" s="42"/>
      <c r="AE555" s="42"/>
      <c r="AF555" s="42"/>
    </row>
    <row r="556" spans="1:32">
      <c r="A556" s="42" t="s">
        <v>110</v>
      </c>
      <c r="B556" s="42" t="s">
        <v>42</v>
      </c>
      <c r="C556" s="42" t="s">
        <v>645</v>
      </c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  <c r="AA556" s="42"/>
      <c r="AB556" s="42"/>
      <c r="AC556" s="42"/>
      <c r="AD556" s="42"/>
      <c r="AE556" s="42"/>
      <c r="AF556" s="42"/>
    </row>
    <row r="557" spans="1:32">
      <c r="A557" s="42" t="s">
        <v>110</v>
      </c>
      <c r="B557" s="42" t="s">
        <v>43</v>
      </c>
      <c r="C557" s="42" t="s">
        <v>646</v>
      </c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>
        <v>5</v>
      </c>
      <c r="P557" s="42">
        <v>57</v>
      </c>
      <c r="Q557" s="42"/>
      <c r="R557" s="42"/>
      <c r="S557" s="42"/>
      <c r="T557" s="42"/>
      <c r="U557" s="42"/>
      <c r="V557" s="42"/>
      <c r="W557" s="42"/>
      <c r="X557" s="42"/>
      <c r="Y557" s="42"/>
      <c r="Z557" s="42"/>
      <c r="AA557" s="42"/>
      <c r="AB557" s="42"/>
      <c r="AC557" s="42"/>
      <c r="AD557" s="42"/>
      <c r="AE557" s="42"/>
      <c r="AF557" s="42"/>
    </row>
    <row r="558" spans="1:32">
      <c r="A558" s="42" t="s">
        <v>110</v>
      </c>
      <c r="B558" s="42" t="s">
        <v>44</v>
      </c>
      <c r="C558" s="42" t="s">
        <v>647</v>
      </c>
      <c r="D558" s="42"/>
      <c r="E558" s="42"/>
      <c r="F558" s="42"/>
      <c r="G558" s="42"/>
      <c r="H558" s="42"/>
      <c r="I558" s="42"/>
      <c r="J558" s="42"/>
      <c r="K558" s="42"/>
      <c r="L558" s="42">
        <v>3</v>
      </c>
      <c r="M558" s="42"/>
      <c r="N558" s="42">
        <v>87</v>
      </c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  <c r="AA558" s="42"/>
      <c r="AB558" s="42"/>
      <c r="AC558" s="42"/>
      <c r="AD558" s="42"/>
      <c r="AE558" s="42"/>
      <c r="AF558" s="42"/>
    </row>
    <row r="559" spans="1:32">
      <c r="A559" s="42" t="s">
        <v>110</v>
      </c>
      <c r="B559" s="42" t="s">
        <v>45</v>
      </c>
      <c r="C559" s="42" t="s">
        <v>648</v>
      </c>
      <c r="D559" s="42"/>
      <c r="E559" s="42"/>
      <c r="F559" s="42"/>
      <c r="G559" s="42"/>
      <c r="H559" s="42"/>
      <c r="I559" s="42"/>
      <c r="J559" s="42"/>
      <c r="K559" s="42"/>
      <c r="L559" s="42">
        <v>2</v>
      </c>
      <c r="M559" s="42">
        <v>1</v>
      </c>
      <c r="N559" s="42">
        <v>52</v>
      </c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  <c r="AA559" s="42"/>
      <c r="AB559" s="42"/>
      <c r="AC559" s="42"/>
      <c r="AD559" s="42"/>
      <c r="AE559" s="42"/>
      <c r="AF559" s="42"/>
    </row>
    <row r="560" spans="1:32">
      <c r="A560" s="42" t="s">
        <v>110</v>
      </c>
      <c r="B560" s="42" t="s">
        <v>46</v>
      </c>
      <c r="C560" s="42" t="s">
        <v>649</v>
      </c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  <c r="AA560" s="42"/>
      <c r="AB560" s="42"/>
      <c r="AC560" s="42"/>
      <c r="AD560" s="42"/>
      <c r="AE560" s="42"/>
      <c r="AF560" s="42"/>
    </row>
    <row r="561" spans="1:32">
      <c r="A561" s="42" t="s">
        <v>110</v>
      </c>
      <c r="B561" s="42" t="s">
        <v>47</v>
      </c>
      <c r="C561" s="42" t="s">
        <v>650</v>
      </c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42"/>
      <c r="AB561" s="42"/>
      <c r="AC561" s="42"/>
      <c r="AD561" s="42"/>
      <c r="AE561" s="42"/>
      <c r="AF561" s="42"/>
    </row>
    <row r="562" spans="1:32">
      <c r="A562" s="42" t="s">
        <v>110</v>
      </c>
      <c r="B562" s="42" t="s">
        <v>48</v>
      </c>
      <c r="C562" s="42" t="s">
        <v>651</v>
      </c>
      <c r="D562" s="42"/>
      <c r="E562" s="42"/>
      <c r="F562" s="42"/>
      <c r="G562" s="42"/>
      <c r="H562" s="42"/>
      <c r="I562" s="42"/>
      <c r="J562" s="42"/>
      <c r="K562" s="42"/>
      <c r="L562" s="42">
        <v>1</v>
      </c>
      <c r="M562" s="42"/>
      <c r="N562" s="42">
        <v>26</v>
      </c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  <c r="AB562" s="42"/>
      <c r="AC562" s="42"/>
      <c r="AD562" s="42"/>
      <c r="AE562" s="42"/>
      <c r="AF562" s="42"/>
    </row>
    <row r="563" spans="1:32">
      <c r="A563" s="42" t="s">
        <v>110</v>
      </c>
      <c r="B563" s="42" t="s">
        <v>49</v>
      </c>
      <c r="C563" s="42" t="s">
        <v>652</v>
      </c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  <c r="AA563" s="42"/>
      <c r="AB563" s="42"/>
      <c r="AC563" s="42"/>
      <c r="AD563" s="42"/>
      <c r="AE563" s="42"/>
      <c r="AF563" s="42"/>
    </row>
    <row r="564" spans="1:32">
      <c r="A564" s="42" t="s">
        <v>110</v>
      </c>
      <c r="B564" s="42" t="s">
        <v>50</v>
      </c>
      <c r="C564" s="42" t="s">
        <v>653</v>
      </c>
      <c r="D564" s="42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A564" s="42"/>
      <c r="AB564" s="42"/>
      <c r="AC564" s="42"/>
      <c r="AD564" s="42"/>
      <c r="AE564" s="42"/>
      <c r="AF564" s="42"/>
    </row>
    <row r="565" spans="1:32">
      <c r="A565" s="42" t="s">
        <v>110</v>
      </c>
      <c r="B565" s="42" t="s">
        <v>51</v>
      </c>
      <c r="C565" s="42" t="s">
        <v>654</v>
      </c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42"/>
      <c r="AB565" s="42"/>
      <c r="AC565" s="42"/>
      <c r="AD565" s="42"/>
      <c r="AE565" s="42"/>
      <c r="AF565" s="42"/>
    </row>
    <row r="566" spans="1:32">
      <c r="A566" s="42" t="s">
        <v>110</v>
      </c>
      <c r="B566" s="42" t="s">
        <v>52</v>
      </c>
      <c r="C566" s="42" t="s">
        <v>655</v>
      </c>
      <c r="D566" s="42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  <c r="AB566" s="42"/>
      <c r="AC566" s="42"/>
      <c r="AD566" s="42"/>
      <c r="AE566" s="42"/>
      <c r="AF566" s="42"/>
    </row>
    <row r="567" spans="1:32">
      <c r="A567" s="42" t="s">
        <v>110</v>
      </c>
      <c r="B567" s="42" t="s">
        <v>53</v>
      </c>
      <c r="C567" s="42" t="s">
        <v>656</v>
      </c>
      <c r="D567" s="42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  <c r="AA567" s="42"/>
      <c r="AB567" s="42"/>
      <c r="AC567" s="42"/>
      <c r="AD567" s="42"/>
      <c r="AE567" s="42"/>
      <c r="AF567" s="42"/>
    </row>
    <row r="568" spans="1:32">
      <c r="A568" s="42" t="s">
        <v>110</v>
      </c>
      <c r="B568" s="42" t="s">
        <v>54</v>
      </c>
      <c r="C568" s="42" t="s">
        <v>657</v>
      </c>
      <c r="D568" s="42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>
        <v>1</v>
      </c>
      <c r="W568" s="42"/>
      <c r="X568" s="42"/>
      <c r="Y568" s="42"/>
      <c r="Z568" s="42"/>
      <c r="AA568" s="42"/>
      <c r="AB568" s="42"/>
      <c r="AC568" s="42"/>
      <c r="AD568" s="42"/>
      <c r="AE568" s="42"/>
      <c r="AF568" s="42"/>
    </row>
    <row r="569" spans="1:32">
      <c r="A569" s="42" t="s">
        <v>110</v>
      </c>
      <c r="B569" s="42" t="s">
        <v>55</v>
      </c>
      <c r="C569" s="42" t="s">
        <v>658</v>
      </c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>
        <v>2</v>
      </c>
      <c r="W569" s="42"/>
      <c r="X569" s="42"/>
      <c r="Y569" s="42"/>
      <c r="Z569" s="42"/>
      <c r="AA569" s="42"/>
      <c r="AB569" s="42"/>
      <c r="AC569" s="42"/>
      <c r="AD569" s="42"/>
      <c r="AE569" s="42"/>
      <c r="AF569" s="42"/>
    </row>
    <row r="570" spans="1:32">
      <c r="A570" s="42" t="s">
        <v>110</v>
      </c>
      <c r="B570" s="42" t="s">
        <v>56</v>
      </c>
      <c r="C570" s="42" t="s">
        <v>659</v>
      </c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  <c r="AA570" s="42"/>
      <c r="AB570" s="42"/>
      <c r="AC570" s="42"/>
      <c r="AD570" s="42"/>
      <c r="AE570" s="42"/>
      <c r="AF570" s="42"/>
    </row>
    <row r="571" spans="1:32">
      <c r="A571" s="42" t="s">
        <v>110</v>
      </c>
      <c r="B571" s="42" t="s">
        <v>57</v>
      </c>
      <c r="C571" s="42" t="s">
        <v>660</v>
      </c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  <c r="AA571" s="42"/>
      <c r="AB571" s="42"/>
      <c r="AC571" s="42"/>
      <c r="AD571" s="42"/>
      <c r="AE571" s="42"/>
      <c r="AF571" s="42"/>
    </row>
    <row r="572" spans="1:32">
      <c r="A572" s="42" t="s">
        <v>110</v>
      </c>
      <c r="B572" s="42" t="s">
        <v>58</v>
      </c>
      <c r="C572" s="42" t="s">
        <v>661</v>
      </c>
      <c r="D572" s="42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  <c r="AA572" s="42"/>
      <c r="AB572" s="42"/>
      <c r="AC572" s="42"/>
      <c r="AD572" s="42"/>
      <c r="AE572" s="42"/>
      <c r="AF572" s="42"/>
    </row>
    <row r="573" spans="1:32">
      <c r="A573" s="42" t="s">
        <v>110</v>
      </c>
      <c r="B573" s="42" t="s">
        <v>59</v>
      </c>
      <c r="C573" s="42" t="s">
        <v>662</v>
      </c>
      <c r="D573" s="42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  <c r="AA573" s="42"/>
      <c r="AB573" s="42"/>
      <c r="AC573" s="42"/>
      <c r="AD573" s="42"/>
      <c r="AE573" s="42"/>
      <c r="AF573" s="42"/>
    </row>
    <row r="574" spans="1:32">
      <c r="A574" s="42" t="s">
        <v>110</v>
      </c>
      <c r="B574" s="42" t="s">
        <v>60</v>
      </c>
      <c r="C574" s="42" t="s">
        <v>663</v>
      </c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  <c r="AA574" s="42"/>
      <c r="AB574" s="42"/>
      <c r="AC574" s="42"/>
      <c r="AD574" s="42"/>
      <c r="AE574" s="42"/>
      <c r="AF574" s="42"/>
    </row>
    <row r="575" spans="1:32">
      <c r="A575" s="42" t="s">
        <v>110</v>
      </c>
      <c r="B575" s="42" t="s">
        <v>61</v>
      </c>
      <c r="C575" s="42" t="s">
        <v>664</v>
      </c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>
        <v>3</v>
      </c>
      <c r="AA575" s="42">
        <v>3</v>
      </c>
      <c r="AB575" s="42"/>
      <c r="AC575" s="42"/>
      <c r="AD575" s="42"/>
      <c r="AE575" s="42"/>
      <c r="AF575" s="42"/>
    </row>
    <row r="576" spans="1:32">
      <c r="A576" s="42" t="s">
        <v>110</v>
      </c>
      <c r="B576" s="42" t="s">
        <v>62</v>
      </c>
      <c r="C576" s="42" t="s">
        <v>665</v>
      </c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  <c r="AA576" s="42"/>
      <c r="AB576" s="42"/>
      <c r="AC576" s="42"/>
      <c r="AD576" s="42">
        <v>1</v>
      </c>
      <c r="AE576" s="42">
        <v>58</v>
      </c>
      <c r="AF576" s="42"/>
    </row>
    <row r="577" spans="1:32">
      <c r="A577" s="42" t="s">
        <v>111</v>
      </c>
      <c r="B577" s="42" t="s">
        <v>38</v>
      </c>
      <c r="C577" s="42" t="s">
        <v>666</v>
      </c>
      <c r="D577" s="42">
        <v>11</v>
      </c>
      <c r="E577" s="42">
        <v>3</v>
      </c>
      <c r="F577" s="42">
        <v>1</v>
      </c>
      <c r="G577" s="42">
        <v>1</v>
      </c>
      <c r="H577" s="42">
        <v>171</v>
      </c>
      <c r="I577" s="42">
        <v>1</v>
      </c>
      <c r="J577" s="42">
        <v>7</v>
      </c>
      <c r="K577" s="42">
        <v>1</v>
      </c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  <c r="AA577" s="42"/>
      <c r="AB577" s="42"/>
      <c r="AC577" s="42"/>
      <c r="AD577" s="42"/>
      <c r="AE577" s="42"/>
      <c r="AF577" s="42"/>
    </row>
    <row r="578" spans="1:32">
      <c r="A578" s="42" t="s">
        <v>111</v>
      </c>
      <c r="B578" s="42" t="s">
        <v>39</v>
      </c>
      <c r="C578" s="42" t="s">
        <v>667</v>
      </c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  <c r="AA578" s="42"/>
      <c r="AB578" s="42"/>
      <c r="AC578" s="42"/>
      <c r="AD578" s="42"/>
      <c r="AE578" s="42"/>
      <c r="AF578" s="42"/>
    </row>
    <row r="579" spans="1:32">
      <c r="A579" s="42" t="s">
        <v>111</v>
      </c>
      <c r="B579" s="42" t="s">
        <v>40</v>
      </c>
      <c r="C579" s="42" t="s">
        <v>668</v>
      </c>
      <c r="D579" s="42"/>
      <c r="E579" s="42"/>
      <c r="F579" s="42"/>
      <c r="G579" s="42"/>
      <c r="H579" s="42"/>
      <c r="I579" s="42">
        <v>4</v>
      </c>
      <c r="J579" s="42">
        <v>81</v>
      </c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  <c r="AA579" s="42"/>
      <c r="AB579" s="42"/>
      <c r="AC579" s="42"/>
      <c r="AD579" s="42"/>
      <c r="AE579" s="42"/>
      <c r="AF579" s="42"/>
    </row>
    <row r="580" spans="1:32">
      <c r="A580" s="42" t="s">
        <v>111</v>
      </c>
      <c r="B580" s="42" t="s">
        <v>41</v>
      </c>
      <c r="C580" s="42" t="s">
        <v>669</v>
      </c>
      <c r="D580" s="42"/>
      <c r="E580" s="42"/>
      <c r="F580" s="42"/>
      <c r="G580" s="42"/>
      <c r="H580" s="42"/>
      <c r="I580" s="42">
        <v>8</v>
      </c>
      <c r="J580" s="42">
        <v>29</v>
      </c>
      <c r="K580" s="42">
        <v>1</v>
      </c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  <c r="AA580" s="42"/>
      <c r="AB580" s="42"/>
      <c r="AC580" s="42"/>
      <c r="AD580" s="42"/>
      <c r="AE580" s="42"/>
      <c r="AF580" s="42"/>
    </row>
    <row r="581" spans="1:32">
      <c r="A581" s="42" t="s">
        <v>111</v>
      </c>
      <c r="B581" s="42" t="s">
        <v>42</v>
      </c>
      <c r="C581" s="42" t="s">
        <v>670</v>
      </c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  <c r="AA581" s="42"/>
      <c r="AB581" s="42"/>
      <c r="AC581" s="42"/>
      <c r="AD581" s="42"/>
      <c r="AE581" s="42"/>
      <c r="AF581" s="42"/>
    </row>
    <row r="582" spans="1:32">
      <c r="A582" s="42" t="s">
        <v>111</v>
      </c>
      <c r="B582" s="42" t="s">
        <v>43</v>
      </c>
      <c r="C582" s="42" t="s">
        <v>671</v>
      </c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>
        <v>3</v>
      </c>
      <c r="P582" s="42">
        <v>93</v>
      </c>
      <c r="Q582" s="42"/>
      <c r="R582" s="42"/>
      <c r="S582" s="42"/>
      <c r="T582" s="42"/>
      <c r="U582" s="42"/>
      <c r="V582" s="42"/>
      <c r="W582" s="42"/>
      <c r="X582" s="42"/>
      <c r="Y582" s="42"/>
      <c r="Z582" s="42"/>
      <c r="AA582" s="42"/>
      <c r="AB582" s="42"/>
      <c r="AC582" s="42"/>
      <c r="AD582" s="42"/>
      <c r="AE582" s="42"/>
      <c r="AF582" s="42"/>
    </row>
    <row r="583" spans="1:32">
      <c r="A583" s="42" t="s">
        <v>111</v>
      </c>
      <c r="B583" s="42" t="s">
        <v>44</v>
      </c>
      <c r="C583" s="42" t="s">
        <v>672</v>
      </c>
      <c r="D583" s="42"/>
      <c r="E583" s="42"/>
      <c r="F583" s="42"/>
      <c r="G583" s="42"/>
      <c r="H583" s="42"/>
      <c r="I583" s="42"/>
      <c r="J583" s="42"/>
      <c r="K583" s="42"/>
      <c r="L583" s="42">
        <v>2</v>
      </c>
      <c r="M583" s="42"/>
      <c r="N583" s="42">
        <v>106</v>
      </c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  <c r="AA583" s="42"/>
      <c r="AB583" s="42"/>
      <c r="AC583" s="42"/>
      <c r="AD583" s="42"/>
      <c r="AE583" s="42"/>
      <c r="AF583" s="42"/>
    </row>
    <row r="584" spans="1:32">
      <c r="A584" s="42" t="s">
        <v>111</v>
      </c>
      <c r="B584" s="42" t="s">
        <v>45</v>
      </c>
      <c r="C584" s="42" t="s">
        <v>673</v>
      </c>
      <c r="D584" s="42"/>
      <c r="E584" s="42"/>
      <c r="F584" s="42"/>
      <c r="G584" s="42"/>
      <c r="H584" s="42"/>
      <c r="I584" s="42"/>
      <c r="J584" s="42"/>
      <c r="K584" s="42"/>
      <c r="L584" s="42">
        <v>1</v>
      </c>
      <c r="M584" s="42">
        <v>1</v>
      </c>
      <c r="N584" s="42">
        <v>65</v>
      </c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  <c r="AA584" s="42"/>
      <c r="AB584" s="42"/>
      <c r="AC584" s="42"/>
      <c r="AD584" s="42"/>
      <c r="AE584" s="42"/>
      <c r="AF584" s="42"/>
    </row>
    <row r="585" spans="1:32">
      <c r="A585" s="42" t="s">
        <v>111</v>
      </c>
      <c r="B585" s="42" t="s">
        <v>46</v>
      </c>
      <c r="C585" s="42" t="s">
        <v>674</v>
      </c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  <c r="AA585" s="42"/>
      <c r="AB585" s="42"/>
      <c r="AC585" s="42"/>
      <c r="AD585" s="42"/>
      <c r="AE585" s="42"/>
      <c r="AF585" s="42"/>
    </row>
    <row r="586" spans="1:32">
      <c r="A586" s="42" t="s">
        <v>111</v>
      </c>
      <c r="B586" s="42" t="s">
        <v>47</v>
      </c>
      <c r="C586" s="42" t="s">
        <v>675</v>
      </c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  <c r="AA586" s="42"/>
      <c r="AB586" s="42"/>
      <c r="AC586" s="42"/>
      <c r="AD586" s="42"/>
      <c r="AE586" s="42"/>
      <c r="AF586" s="42"/>
    </row>
    <row r="587" spans="1:32">
      <c r="A587" s="42" t="s">
        <v>111</v>
      </c>
      <c r="B587" s="42" t="s">
        <v>48</v>
      </c>
      <c r="C587" s="42" t="s">
        <v>676</v>
      </c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  <c r="AA587" s="42"/>
      <c r="AB587" s="42"/>
      <c r="AC587" s="42"/>
      <c r="AD587" s="42"/>
      <c r="AE587" s="42"/>
      <c r="AF587" s="42"/>
    </row>
    <row r="588" spans="1:32">
      <c r="A588" s="42" t="s">
        <v>111</v>
      </c>
      <c r="B588" s="42" t="s">
        <v>49</v>
      </c>
      <c r="C588" s="42" t="s">
        <v>677</v>
      </c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>
        <v>2</v>
      </c>
      <c r="S588" s="42">
        <v>52</v>
      </c>
      <c r="T588" s="42"/>
      <c r="U588" s="42"/>
      <c r="V588" s="42"/>
      <c r="W588" s="42"/>
      <c r="X588" s="42"/>
      <c r="Y588" s="42"/>
      <c r="Z588" s="42"/>
      <c r="AA588" s="42"/>
      <c r="AB588" s="42"/>
      <c r="AC588" s="42"/>
      <c r="AD588" s="42"/>
      <c r="AE588" s="42"/>
      <c r="AF588" s="42"/>
    </row>
    <row r="589" spans="1:32">
      <c r="A589" s="42" t="s">
        <v>111</v>
      </c>
      <c r="B589" s="42" t="s">
        <v>50</v>
      </c>
      <c r="C589" s="42" t="s">
        <v>678</v>
      </c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  <c r="AA589" s="42"/>
      <c r="AB589" s="42"/>
      <c r="AC589" s="42"/>
      <c r="AD589" s="42"/>
      <c r="AE589" s="42"/>
      <c r="AF589" s="42"/>
    </row>
    <row r="590" spans="1:32">
      <c r="A590" s="42" t="s">
        <v>111</v>
      </c>
      <c r="B590" s="42" t="s">
        <v>51</v>
      </c>
      <c r="C590" s="42" t="s">
        <v>679</v>
      </c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  <c r="AA590" s="42"/>
      <c r="AB590" s="42"/>
      <c r="AC590" s="42"/>
      <c r="AD590" s="42"/>
      <c r="AE590" s="42"/>
      <c r="AF590" s="42"/>
    </row>
    <row r="591" spans="1:32">
      <c r="A591" s="42" t="s">
        <v>111</v>
      </c>
      <c r="B591" s="42" t="s">
        <v>52</v>
      </c>
      <c r="C591" s="42" t="s">
        <v>680</v>
      </c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  <c r="AA591" s="42"/>
      <c r="AB591" s="42"/>
      <c r="AC591" s="42"/>
      <c r="AD591" s="42"/>
      <c r="AE591" s="42"/>
      <c r="AF591" s="42"/>
    </row>
    <row r="592" spans="1:32">
      <c r="A592" s="42" t="s">
        <v>111</v>
      </c>
      <c r="B592" s="42" t="s">
        <v>53</v>
      </c>
      <c r="C592" s="42" t="s">
        <v>681</v>
      </c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  <c r="AA592" s="42"/>
      <c r="AB592" s="42"/>
      <c r="AC592" s="42"/>
      <c r="AD592" s="42"/>
      <c r="AE592" s="42"/>
      <c r="AF592" s="42"/>
    </row>
    <row r="593" spans="1:32">
      <c r="A593" s="42" t="s">
        <v>111</v>
      </c>
      <c r="B593" s="42" t="s">
        <v>54</v>
      </c>
      <c r="C593" s="42" t="s">
        <v>682</v>
      </c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  <c r="AA593" s="42"/>
      <c r="AB593" s="42"/>
      <c r="AC593" s="42"/>
      <c r="AD593" s="42"/>
      <c r="AE593" s="42"/>
      <c r="AF593" s="42"/>
    </row>
    <row r="594" spans="1:32">
      <c r="A594" s="42" t="s">
        <v>111</v>
      </c>
      <c r="B594" s="42" t="s">
        <v>55</v>
      </c>
      <c r="C594" s="42" t="s">
        <v>683</v>
      </c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  <c r="AA594" s="42"/>
      <c r="AB594" s="42"/>
      <c r="AC594" s="42"/>
      <c r="AD594" s="42"/>
      <c r="AE594" s="42"/>
      <c r="AF594" s="42"/>
    </row>
    <row r="595" spans="1:32">
      <c r="A595" s="42" t="s">
        <v>111</v>
      </c>
      <c r="B595" s="42" t="s">
        <v>56</v>
      </c>
      <c r="C595" s="42" t="s">
        <v>684</v>
      </c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  <c r="AA595" s="42"/>
      <c r="AB595" s="42"/>
      <c r="AC595" s="42"/>
      <c r="AD595" s="42"/>
      <c r="AE595" s="42"/>
      <c r="AF595" s="42"/>
    </row>
    <row r="596" spans="1:32">
      <c r="A596" s="42" t="s">
        <v>111</v>
      </c>
      <c r="B596" s="42" t="s">
        <v>57</v>
      </c>
      <c r="C596" s="42" t="s">
        <v>685</v>
      </c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  <c r="AA596" s="42"/>
      <c r="AB596" s="42"/>
      <c r="AC596" s="42"/>
      <c r="AD596" s="42"/>
      <c r="AE596" s="42"/>
      <c r="AF596" s="42"/>
    </row>
    <row r="597" spans="1:32">
      <c r="A597" s="42" t="s">
        <v>111</v>
      </c>
      <c r="B597" s="42" t="s">
        <v>58</v>
      </c>
      <c r="C597" s="42" t="s">
        <v>686</v>
      </c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  <c r="AA597" s="42"/>
      <c r="AB597" s="42"/>
      <c r="AC597" s="42"/>
      <c r="AD597" s="42"/>
      <c r="AE597" s="42"/>
      <c r="AF597" s="42"/>
    </row>
    <row r="598" spans="1:32">
      <c r="A598" s="42" t="s">
        <v>111</v>
      </c>
      <c r="B598" s="42" t="s">
        <v>59</v>
      </c>
      <c r="C598" s="42" t="s">
        <v>687</v>
      </c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>
        <v>2</v>
      </c>
      <c r="X598" s="42"/>
      <c r="Y598" s="42"/>
      <c r="Z598" s="42"/>
      <c r="AA598" s="42"/>
      <c r="AB598" s="42"/>
      <c r="AC598" s="42"/>
      <c r="AD598" s="42"/>
      <c r="AE598" s="42"/>
      <c r="AF598" s="42"/>
    </row>
    <row r="599" spans="1:32">
      <c r="A599" s="42" t="s">
        <v>111</v>
      </c>
      <c r="B599" s="42" t="s">
        <v>60</v>
      </c>
      <c r="C599" s="42" t="s">
        <v>688</v>
      </c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>
        <v>1</v>
      </c>
      <c r="X599" s="42"/>
      <c r="Y599" s="42">
        <v>4</v>
      </c>
      <c r="Z599" s="42"/>
      <c r="AA599" s="42"/>
      <c r="AB599" s="42"/>
      <c r="AC599" s="42"/>
      <c r="AD599" s="42"/>
      <c r="AE599" s="42"/>
      <c r="AF599" s="42"/>
    </row>
    <row r="600" spans="1:32">
      <c r="A600" s="42" t="s">
        <v>111</v>
      </c>
      <c r="B600" s="42" t="s">
        <v>61</v>
      </c>
      <c r="C600" s="42" t="s">
        <v>689</v>
      </c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>
        <v>3</v>
      </c>
      <c r="AA600" s="42">
        <v>3</v>
      </c>
      <c r="AB600" s="42">
        <v>1</v>
      </c>
      <c r="AC600" s="42"/>
      <c r="AD600" s="42"/>
      <c r="AE600" s="42"/>
      <c r="AF600" s="42"/>
    </row>
    <row r="601" spans="1:32">
      <c r="A601" s="42" t="s">
        <v>111</v>
      </c>
      <c r="B601" s="42" t="s">
        <v>62</v>
      </c>
      <c r="C601" s="42" t="s">
        <v>690</v>
      </c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  <c r="AA601" s="42"/>
      <c r="AB601" s="42"/>
      <c r="AC601" s="42"/>
      <c r="AD601" s="42"/>
      <c r="AE601" s="42"/>
      <c r="AF601" s="42"/>
    </row>
    <row r="602" spans="1:32">
      <c r="A602" s="42" t="s">
        <v>112</v>
      </c>
      <c r="B602" s="42" t="s">
        <v>38</v>
      </c>
      <c r="C602" s="42" t="s">
        <v>691</v>
      </c>
      <c r="D602" s="42">
        <v>12</v>
      </c>
      <c r="E602" s="42">
        <v>6</v>
      </c>
      <c r="F602" s="42">
        <v>2</v>
      </c>
      <c r="G602" s="42">
        <v>3</v>
      </c>
      <c r="H602" s="42">
        <v>214</v>
      </c>
      <c r="I602" s="42">
        <v>2</v>
      </c>
      <c r="J602" s="42">
        <v>76</v>
      </c>
      <c r="K602" s="42">
        <v>1</v>
      </c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  <c r="AA602" s="42"/>
      <c r="AB602" s="42"/>
      <c r="AC602" s="42"/>
      <c r="AD602" s="42"/>
      <c r="AE602" s="42"/>
      <c r="AF602" s="42"/>
    </row>
    <row r="603" spans="1:32">
      <c r="A603" s="42" t="s">
        <v>112</v>
      </c>
      <c r="B603" s="42" t="s">
        <v>39</v>
      </c>
      <c r="C603" s="42" t="s">
        <v>692</v>
      </c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  <c r="AA603" s="42"/>
      <c r="AB603" s="42"/>
      <c r="AC603" s="42"/>
      <c r="AD603" s="42"/>
      <c r="AE603" s="42"/>
      <c r="AF603" s="42"/>
    </row>
    <row r="604" spans="1:32">
      <c r="A604" s="42" t="s">
        <v>112</v>
      </c>
      <c r="B604" s="42" t="s">
        <v>40</v>
      </c>
      <c r="C604" s="42" t="s">
        <v>693</v>
      </c>
      <c r="D604" s="42"/>
      <c r="E604" s="42"/>
      <c r="F604" s="42"/>
      <c r="G604" s="42"/>
      <c r="H604" s="42"/>
      <c r="I604" s="42">
        <v>2</v>
      </c>
      <c r="J604" s="42">
        <v>6</v>
      </c>
      <c r="K604" s="42">
        <v>1</v>
      </c>
      <c r="L604" s="42">
        <v>1</v>
      </c>
      <c r="M604" s="42"/>
      <c r="N604" s="42">
        <v>14</v>
      </c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  <c r="AA604" s="42"/>
      <c r="AB604" s="42"/>
      <c r="AC604" s="42"/>
      <c r="AD604" s="42"/>
      <c r="AE604" s="42"/>
      <c r="AF604" s="42"/>
    </row>
    <row r="605" spans="1:32">
      <c r="A605" s="42" t="s">
        <v>112</v>
      </c>
      <c r="B605" s="42" t="s">
        <v>41</v>
      </c>
      <c r="C605" s="42" t="s">
        <v>694</v>
      </c>
      <c r="D605" s="42"/>
      <c r="E605" s="42"/>
      <c r="F605" s="42"/>
      <c r="G605" s="42"/>
      <c r="H605" s="42"/>
      <c r="I605" s="42"/>
      <c r="J605" s="42"/>
      <c r="K605" s="42"/>
      <c r="L605" s="42">
        <v>1</v>
      </c>
      <c r="M605" s="42"/>
      <c r="N605" s="42">
        <v>8</v>
      </c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  <c r="AA605" s="42"/>
      <c r="AB605" s="42"/>
      <c r="AC605" s="42"/>
      <c r="AD605" s="42"/>
      <c r="AE605" s="42"/>
      <c r="AF605" s="42"/>
    </row>
    <row r="606" spans="1:32">
      <c r="A606" s="42" t="s">
        <v>112</v>
      </c>
      <c r="B606" s="42" t="s">
        <v>42</v>
      </c>
      <c r="C606" s="42" t="s">
        <v>695</v>
      </c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  <c r="AA606" s="42"/>
      <c r="AB606" s="42"/>
      <c r="AC606" s="42"/>
      <c r="AD606" s="42"/>
      <c r="AE606" s="42"/>
      <c r="AF606" s="42"/>
    </row>
    <row r="607" spans="1:32">
      <c r="A607" s="42" t="s">
        <v>112</v>
      </c>
      <c r="B607" s="42" t="s">
        <v>43</v>
      </c>
      <c r="C607" s="42" t="s">
        <v>696</v>
      </c>
      <c r="D607" s="42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>
        <v>6</v>
      </c>
      <c r="P607" s="42">
        <v>91</v>
      </c>
      <c r="Q607" s="42"/>
      <c r="R607" s="42">
        <v>1</v>
      </c>
      <c r="S607" s="42">
        <v>22</v>
      </c>
      <c r="T607" s="42"/>
      <c r="U607" s="42"/>
      <c r="V607" s="42"/>
      <c r="W607" s="42"/>
      <c r="X607" s="42"/>
      <c r="Y607" s="42"/>
      <c r="Z607" s="42"/>
      <c r="AA607" s="42"/>
      <c r="AB607" s="42"/>
      <c r="AC607" s="42"/>
      <c r="AD607" s="42"/>
      <c r="AE607" s="42"/>
      <c r="AF607" s="42"/>
    </row>
    <row r="608" spans="1:32">
      <c r="A608" s="42" t="s">
        <v>112</v>
      </c>
      <c r="B608" s="42" t="s">
        <v>44</v>
      </c>
      <c r="C608" s="42" t="s">
        <v>697</v>
      </c>
      <c r="D608" s="42"/>
      <c r="E608" s="42"/>
      <c r="F608" s="42"/>
      <c r="G608" s="42"/>
      <c r="H608" s="42"/>
      <c r="I608" s="42">
        <v>2</v>
      </c>
      <c r="J608" s="42">
        <v>32</v>
      </c>
      <c r="K608" s="42"/>
      <c r="L608" s="42">
        <v>3</v>
      </c>
      <c r="M608" s="42">
        <v>2</v>
      </c>
      <c r="N608" s="42">
        <v>176</v>
      </c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  <c r="AA608" s="42"/>
      <c r="AB608" s="42"/>
      <c r="AC608" s="42"/>
      <c r="AD608" s="42"/>
      <c r="AE608" s="42"/>
      <c r="AF608" s="42"/>
    </row>
    <row r="609" spans="1:32">
      <c r="A609" s="42" t="s">
        <v>112</v>
      </c>
      <c r="B609" s="42" t="s">
        <v>45</v>
      </c>
      <c r="C609" s="42" t="s">
        <v>698</v>
      </c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  <c r="AA609" s="42"/>
      <c r="AB609" s="42"/>
      <c r="AC609" s="42"/>
      <c r="AD609" s="42"/>
      <c r="AE609" s="42"/>
      <c r="AF609" s="42"/>
    </row>
    <row r="610" spans="1:32">
      <c r="A610" s="42" t="s">
        <v>112</v>
      </c>
      <c r="B610" s="42" t="s">
        <v>46</v>
      </c>
      <c r="C610" s="42" t="s">
        <v>715</v>
      </c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  <c r="AA610" s="42"/>
      <c r="AB610" s="42"/>
      <c r="AC610" s="42"/>
      <c r="AD610" s="42"/>
      <c r="AE610" s="42"/>
      <c r="AF610" s="42"/>
    </row>
    <row r="611" spans="1:32">
      <c r="A611" s="42" t="s">
        <v>112</v>
      </c>
      <c r="B611" s="42" t="s">
        <v>47</v>
      </c>
      <c r="C611" s="42" t="s">
        <v>699</v>
      </c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  <c r="AA611" s="42"/>
      <c r="AB611" s="42"/>
      <c r="AC611" s="42"/>
      <c r="AD611" s="42"/>
      <c r="AE611" s="42"/>
      <c r="AF611" s="42"/>
    </row>
    <row r="612" spans="1:32">
      <c r="A612" s="42" t="s">
        <v>112</v>
      </c>
      <c r="B612" s="42" t="s">
        <v>48</v>
      </c>
      <c r="C612" s="42" t="s">
        <v>700</v>
      </c>
      <c r="D612" s="42"/>
      <c r="E612" s="42"/>
      <c r="F612" s="42"/>
      <c r="G612" s="42"/>
      <c r="H612" s="42"/>
      <c r="I612" s="42"/>
      <c r="J612" s="42"/>
      <c r="K612" s="42"/>
      <c r="L612" s="42">
        <v>1</v>
      </c>
      <c r="M612" s="42"/>
      <c r="N612" s="42">
        <v>16</v>
      </c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  <c r="AA612" s="42"/>
      <c r="AB612" s="42"/>
      <c r="AC612" s="42"/>
      <c r="AD612" s="42"/>
      <c r="AE612" s="42"/>
      <c r="AF612" s="42"/>
    </row>
    <row r="613" spans="1:32">
      <c r="A613" s="42" t="s">
        <v>112</v>
      </c>
      <c r="B613" s="42" t="s">
        <v>49</v>
      </c>
      <c r="C613" s="42" t="s">
        <v>701</v>
      </c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  <c r="AA613" s="42"/>
      <c r="AB613" s="42"/>
      <c r="AC613" s="42"/>
      <c r="AD613" s="42"/>
      <c r="AE613" s="42"/>
      <c r="AF613" s="42"/>
    </row>
    <row r="614" spans="1:32">
      <c r="A614" s="42" t="s">
        <v>112</v>
      </c>
      <c r="B614" s="42" t="s">
        <v>50</v>
      </c>
      <c r="C614" s="42" t="s">
        <v>702</v>
      </c>
      <c r="D614" s="42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  <c r="AA614" s="42"/>
      <c r="AB614" s="42"/>
      <c r="AC614" s="42"/>
      <c r="AD614" s="42"/>
      <c r="AE614" s="42"/>
      <c r="AF614" s="42"/>
    </row>
    <row r="615" spans="1:32">
      <c r="A615" s="42" t="s">
        <v>112</v>
      </c>
      <c r="B615" s="42" t="s">
        <v>51</v>
      </c>
      <c r="C615" s="42" t="s">
        <v>703</v>
      </c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  <c r="AA615" s="42"/>
      <c r="AB615" s="42"/>
      <c r="AC615" s="42"/>
      <c r="AD615" s="42"/>
      <c r="AE615" s="42"/>
      <c r="AF615" s="42"/>
    </row>
    <row r="616" spans="1:32">
      <c r="A616" s="42" t="s">
        <v>112</v>
      </c>
      <c r="B616" s="42" t="s">
        <v>52</v>
      </c>
      <c r="C616" s="42" t="s">
        <v>704</v>
      </c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>
        <v>2</v>
      </c>
      <c r="W616" s="42"/>
      <c r="X616" s="42"/>
      <c r="Y616" s="42"/>
      <c r="Z616" s="42"/>
      <c r="AA616" s="42"/>
      <c r="AB616" s="42"/>
      <c r="AC616" s="42"/>
      <c r="AD616" s="42"/>
      <c r="AE616" s="42"/>
      <c r="AF616" s="42"/>
    </row>
    <row r="617" spans="1:32">
      <c r="A617" s="42" t="s">
        <v>112</v>
      </c>
      <c r="B617" s="42" t="s">
        <v>53</v>
      </c>
      <c r="C617" s="42" t="s">
        <v>705</v>
      </c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  <c r="AA617" s="42"/>
      <c r="AB617" s="42"/>
      <c r="AC617" s="42"/>
      <c r="AD617" s="42"/>
      <c r="AE617" s="42"/>
      <c r="AF617" s="42"/>
    </row>
    <row r="618" spans="1:32">
      <c r="A618" s="42" t="s">
        <v>112</v>
      </c>
      <c r="B618" s="42" t="s">
        <v>54</v>
      </c>
      <c r="C618" s="42" t="s">
        <v>706</v>
      </c>
      <c r="D618" s="42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  <c r="AA618" s="42"/>
      <c r="AB618" s="42"/>
      <c r="AC618" s="42"/>
      <c r="AD618" s="42"/>
      <c r="AE618" s="42"/>
      <c r="AF618" s="42"/>
    </row>
    <row r="619" spans="1:32">
      <c r="A619" s="42" t="s">
        <v>112</v>
      </c>
      <c r="B619" s="42" t="s">
        <v>55</v>
      </c>
      <c r="C619" s="42" t="s">
        <v>707</v>
      </c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>
        <v>2</v>
      </c>
      <c r="W619" s="42"/>
      <c r="X619" s="42"/>
      <c r="Y619" s="42"/>
      <c r="Z619" s="42"/>
      <c r="AA619" s="42"/>
      <c r="AB619" s="42"/>
      <c r="AC619" s="42"/>
      <c r="AD619" s="42"/>
      <c r="AE619" s="42"/>
      <c r="AF619" s="42"/>
    </row>
    <row r="620" spans="1:32">
      <c r="A620" s="42" t="s">
        <v>112</v>
      </c>
      <c r="B620" s="42" t="s">
        <v>56</v>
      </c>
      <c r="C620" s="42" t="s">
        <v>708</v>
      </c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  <c r="AA620" s="42"/>
      <c r="AB620" s="42"/>
      <c r="AC620" s="42"/>
      <c r="AD620" s="42"/>
      <c r="AE620" s="42"/>
      <c r="AF620" s="42"/>
    </row>
    <row r="621" spans="1:32">
      <c r="A621" s="42" t="s">
        <v>112</v>
      </c>
      <c r="B621" s="42" t="s">
        <v>57</v>
      </c>
      <c r="C621" s="42" t="s">
        <v>709</v>
      </c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  <c r="AA621" s="42"/>
      <c r="AB621" s="42"/>
      <c r="AC621" s="42"/>
      <c r="AD621" s="42"/>
      <c r="AE621" s="42"/>
      <c r="AF621" s="42"/>
    </row>
    <row r="622" spans="1:32">
      <c r="A622" s="42" t="s">
        <v>112</v>
      </c>
      <c r="B622" s="42" t="s">
        <v>58</v>
      </c>
      <c r="C622" s="42" t="s">
        <v>710</v>
      </c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  <c r="AA622" s="42"/>
      <c r="AB622" s="42"/>
      <c r="AC622" s="42"/>
      <c r="AD622" s="42"/>
      <c r="AE622" s="42"/>
      <c r="AF622" s="42"/>
    </row>
    <row r="623" spans="1:32">
      <c r="A623" s="42" t="s">
        <v>112</v>
      </c>
      <c r="B623" s="42" t="s">
        <v>59</v>
      </c>
      <c r="C623" s="42" t="s">
        <v>711</v>
      </c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  <c r="AA623" s="42"/>
      <c r="AB623" s="42"/>
      <c r="AC623" s="42"/>
      <c r="AD623" s="42"/>
      <c r="AE623" s="42"/>
      <c r="AF623" s="42"/>
    </row>
    <row r="624" spans="1:32">
      <c r="A624" s="42" t="s">
        <v>112</v>
      </c>
      <c r="B624" s="42" t="s">
        <v>60</v>
      </c>
      <c r="C624" s="42" t="s">
        <v>712</v>
      </c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  <c r="AA624" s="42"/>
      <c r="AB624" s="42"/>
      <c r="AC624" s="42"/>
      <c r="AD624" s="42"/>
      <c r="AE624" s="42"/>
      <c r="AF624" s="42"/>
    </row>
    <row r="625" spans="1:32">
      <c r="A625" s="42" t="s">
        <v>112</v>
      </c>
      <c r="B625" s="42" t="s">
        <v>61</v>
      </c>
      <c r="C625" s="42" t="s">
        <v>713</v>
      </c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>
        <v>4</v>
      </c>
      <c r="AA625" s="42">
        <v>4</v>
      </c>
      <c r="AB625" s="42"/>
      <c r="AC625" s="42"/>
      <c r="AD625" s="42"/>
      <c r="AE625" s="42"/>
      <c r="AF625" s="42"/>
    </row>
    <row r="626" spans="1:32">
      <c r="A626" s="42" t="s">
        <v>112</v>
      </c>
      <c r="B626" s="42" t="s">
        <v>62</v>
      </c>
      <c r="C626" s="42" t="s">
        <v>714</v>
      </c>
      <c r="D626" s="42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  <c r="AA626" s="42"/>
      <c r="AB626" s="42"/>
      <c r="AC626" s="42"/>
      <c r="AD626" s="42"/>
      <c r="AE626" s="42"/>
      <c r="AF626" s="42"/>
    </row>
    <row r="627" spans="1:32">
      <c r="A627" s="42" t="s">
        <v>113</v>
      </c>
      <c r="B627" s="42" t="s">
        <v>38</v>
      </c>
      <c r="C627" s="42" t="s">
        <v>716</v>
      </c>
      <c r="D627" s="42">
        <v>16</v>
      </c>
      <c r="E627" s="42">
        <v>8</v>
      </c>
      <c r="F627" s="42"/>
      <c r="G627" s="42"/>
      <c r="H627" s="42">
        <v>162</v>
      </c>
      <c r="I627" s="42">
        <v>3</v>
      </c>
      <c r="J627" s="42">
        <v>68</v>
      </c>
      <c r="K627" s="42">
        <v>2</v>
      </c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  <c r="AA627" s="42"/>
      <c r="AB627" s="42"/>
      <c r="AC627" s="42"/>
      <c r="AD627" s="42"/>
      <c r="AE627" s="42"/>
      <c r="AF627" s="42"/>
    </row>
    <row r="628" spans="1:32">
      <c r="A628" s="42" t="s">
        <v>113</v>
      </c>
      <c r="B628" s="42" t="s">
        <v>39</v>
      </c>
      <c r="C628" s="42" t="s">
        <v>717</v>
      </c>
      <c r="D628" s="42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  <c r="AA628" s="42"/>
      <c r="AB628" s="42"/>
      <c r="AC628" s="42"/>
      <c r="AD628" s="42"/>
      <c r="AE628" s="42"/>
      <c r="AF628" s="42"/>
    </row>
    <row r="629" spans="1:32">
      <c r="A629" s="42" t="s">
        <v>113</v>
      </c>
      <c r="B629" s="42" t="s">
        <v>40</v>
      </c>
      <c r="C629" s="42" t="s">
        <v>718</v>
      </c>
      <c r="D629" s="42"/>
      <c r="E629" s="42"/>
      <c r="F629" s="42"/>
      <c r="G629" s="42"/>
      <c r="H629" s="42"/>
      <c r="I629" s="42">
        <v>7</v>
      </c>
      <c r="J629" s="42">
        <v>51</v>
      </c>
      <c r="K629" s="42"/>
      <c r="L629" s="42">
        <v>1</v>
      </c>
      <c r="M629" s="42"/>
      <c r="N629" s="42">
        <v>20</v>
      </c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  <c r="AA629" s="42"/>
      <c r="AB629" s="42"/>
      <c r="AC629" s="42"/>
      <c r="AD629" s="42"/>
      <c r="AE629" s="42"/>
      <c r="AF629" s="42"/>
    </row>
    <row r="630" spans="1:32">
      <c r="A630" s="42" t="s">
        <v>113</v>
      </c>
      <c r="B630" s="42" t="s">
        <v>41</v>
      </c>
      <c r="C630" s="42" t="s">
        <v>719</v>
      </c>
      <c r="D630" s="42"/>
      <c r="E630" s="42"/>
      <c r="F630" s="42"/>
      <c r="G630" s="42"/>
      <c r="H630" s="42"/>
      <c r="I630" s="42">
        <v>1</v>
      </c>
      <c r="J630" s="42">
        <v>7</v>
      </c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  <c r="AA630" s="42"/>
      <c r="AB630" s="42"/>
      <c r="AC630" s="42"/>
      <c r="AD630" s="42"/>
      <c r="AE630" s="42"/>
      <c r="AF630" s="42">
        <v>1</v>
      </c>
    </row>
    <row r="631" spans="1:32">
      <c r="A631" s="42" t="s">
        <v>113</v>
      </c>
      <c r="B631" s="42" t="s">
        <v>42</v>
      </c>
      <c r="C631" s="42" t="s">
        <v>720</v>
      </c>
      <c r="D631" s="42"/>
      <c r="E631" s="42"/>
      <c r="F631" s="42"/>
      <c r="G631" s="42"/>
      <c r="H631" s="42"/>
      <c r="I631" s="42">
        <v>1</v>
      </c>
      <c r="J631" s="42"/>
      <c r="K631" s="42"/>
      <c r="L631" s="42">
        <v>2</v>
      </c>
      <c r="M631" s="42"/>
      <c r="N631" s="42">
        <v>21</v>
      </c>
      <c r="O631" s="42">
        <v>5</v>
      </c>
      <c r="P631" s="42">
        <v>72</v>
      </c>
      <c r="Q631" s="42"/>
      <c r="R631" s="42"/>
      <c r="S631" s="42"/>
      <c r="T631" s="42"/>
      <c r="U631" s="42"/>
      <c r="V631" s="42"/>
      <c r="W631" s="42"/>
      <c r="X631" s="42"/>
      <c r="Y631" s="42"/>
      <c r="Z631" s="42"/>
      <c r="AA631" s="42"/>
      <c r="AB631" s="42"/>
      <c r="AC631" s="42"/>
      <c r="AD631" s="42"/>
      <c r="AE631" s="42"/>
      <c r="AF631" s="42"/>
    </row>
    <row r="632" spans="1:32">
      <c r="A632" s="42" t="s">
        <v>113</v>
      </c>
      <c r="B632" s="42" t="s">
        <v>43</v>
      </c>
      <c r="C632" s="42" t="s">
        <v>721</v>
      </c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  <c r="AA632" s="42"/>
      <c r="AB632" s="42"/>
      <c r="AC632" s="42"/>
      <c r="AD632" s="42"/>
      <c r="AE632" s="42"/>
      <c r="AF632" s="42"/>
    </row>
    <row r="633" spans="1:32">
      <c r="A633" s="42" t="s">
        <v>113</v>
      </c>
      <c r="B633" s="42" t="s">
        <v>44</v>
      </c>
      <c r="C633" s="42" t="s">
        <v>722</v>
      </c>
      <c r="D633" s="42"/>
      <c r="E633" s="42"/>
      <c r="F633" s="42"/>
      <c r="G633" s="42"/>
      <c r="H633" s="42"/>
      <c r="I633" s="42"/>
      <c r="J633" s="42"/>
      <c r="K633" s="42"/>
      <c r="L633" s="42">
        <v>1</v>
      </c>
      <c r="M633" s="42"/>
      <c r="N633" s="42">
        <v>46</v>
      </c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  <c r="AA633" s="42"/>
      <c r="AB633" s="42"/>
      <c r="AC633" s="42"/>
      <c r="AD633" s="42"/>
      <c r="AE633" s="42"/>
      <c r="AF633" s="42"/>
    </row>
    <row r="634" spans="1:32">
      <c r="A634" s="42" t="s">
        <v>113</v>
      </c>
      <c r="B634" s="42" t="s">
        <v>45</v>
      </c>
      <c r="C634" s="42" t="s">
        <v>723</v>
      </c>
      <c r="D634" s="42"/>
      <c r="E634" s="42"/>
      <c r="F634" s="42"/>
      <c r="G634" s="42"/>
      <c r="H634" s="42"/>
      <c r="I634" s="42"/>
      <c r="J634" s="42"/>
      <c r="K634" s="42"/>
      <c r="L634" s="42">
        <v>2</v>
      </c>
      <c r="M634" s="42"/>
      <c r="N634" s="42">
        <v>31</v>
      </c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  <c r="AA634" s="42"/>
      <c r="AB634" s="42"/>
      <c r="AC634" s="42"/>
      <c r="AD634" s="42"/>
      <c r="AE634" s="42"/>
      <c r="AF634" s="42"/>
    </row>
    <row r="635" spans="1:32">
      <c r="A635" s="42" t="s">
        <v>113</v>
      </c>
      <c r="B635" s="42" t="s">
        <v>46</v>
      </c>
      <c r="C635" s="42" t="s">
        <v>724</v>
      </c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  <c r="AA635" s="42"/>
      <c r="AB635" s="42"/>
      <c r="AC635" s="42"/>
      <c r="AD635" s="42"/>
      <c r="AE635" s="42"/>
      <c r="AF635" s="42"/>
    </row>
    <row r="636" spans="1:32">
      <c r="A636" s="42" t="s">
        <v>113</v>
      </c>
      <c r="B636" s="42" t="s">
        <v>47</v>
      </c>
      <c r="C636" s="42" t="s">
        <v>725</v>
      </c>
      <c r="D636" s="42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  <c r="AA636" s="42"/>
      <c r="AB636" s="42"/>
      <c r="AC636" s="42"/>
      <c r="AD636" s="42"/>
      <c r="AE636" s="42"/>
      <c r="AF636" s="42"/>
    </row>
    <row r="637" spans="1:32">
      <c r="A637" s="42" t="s">
        <v>113</v>
      </c>
      <c r="B637" s="42" t="s">
        <v>48</v>
      </c>
      <c r="C637" s="42" t="s">
        <v>726</v>
      </c>
      <c r="D637" s="42"/>
      <c r="E637" s="42"/>
      <c r="F637" s="42"/>
      <c r="G637" s="42"/>
      <c r="H637" s="42"/>
      <c r="I637" s="42"/>
      <c r="J637" s="42"/>
      <c r="K637" s="42"/>
      <c r="L637" s="42">
        <v>2</v>
      </c>
      <c r="M637" s="42"/>
      <c r="N637" s="42">
        <v>44</v>
      </c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  <c r="AA637" s="42"/>
      <c r="AB637" s="42"/>
      <c r="AC637" s="42"/>
      <c r="AD637" s="42"/>
      <c r="AE637" s="42"/>
      <c r="AF637" s="42"/>
    </row>
    <row r="638" spans="1:32">
      <c r="A638" s="42" t="s">
        <v>113</v>
      </c>
      <c r="B638" s="42" t="s">
        <v>49</v>
      </c>
      <c r="C638" s="42" t="s">
        <v>727</v>
      </c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  <c r="AA638" s="42"/>
      <c r="AB638" s="42"/>
      <c r="AC638" s="42"/>
      <c r="AD638" s="42"/>
      <c r="AE638" s="42"/>
      <c r="AF638" s="42"/>
    </row>
    <row r="639" spans="1:32">
      <c r="A639" s="42" t="s">
        <v>113</v>
      </c>
      <c r="B639" s="42" t="s">
        <v>50</v>
      </c>
      <c r="C639" s="42" t="s">
        <v>728</v>
      </c>
      <c r="D639" s="42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  <c r="AA639" s="42"/>
      <c r="AB639" s="42"/>
      <c r="AC639" s="42"/>
      <c r="AD639" s="42"/>
      <c r="AE639" s="42"/>
      <c r="AF639" s="42"/>
    </row>
    <row r="640" spans="1:32">
      <c r="A640" s="42" t="s">
        <v>113</v>
      </c>
      <c r="B640" s="42" t="s">
        <v>51</v>
      </c>
      <c r="C640" s="42" t="s">
        <v>729</v>
      </c>
      <c r="D640" s="42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  <c r="AA640" s="42"/>
      <c r="AB640" s="42"/>
      <c r="AC640" s="42"/>
      <c r="AD640" s="42"/>
      <c r="AE640" s="42"/>
      <c r="AF640" s="42"/>
    </row>
    <row r="641" spans="1:32">
      <c r="A641" s="42" t="s">
        <v>113</v>
      </c>
      <c r="B641" s="42" t="s">
        <v>52</v>
      </c>
      <c r="C641" s="42" t="s">
        <v>730</v>
      </c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  <c r="AA641" s="42"/>
      <c r="AB641" s="42"/>
      <c r="AC641" s="42"/>
      <c r="AD641" s="42"/>
      <c r="AE641" s="42"/>
      <c r="AF641" s="42"/>
    </row>
    <row r="642" spans="1:32">
      <c r="A642" s="42" t="s">
        <v>113</v>
      </c>
      <c r="B642" s="42" t="s">
        <v>53</v>
      </c>
      <c r="C642" s="42" t="s">
        <v>731</v>
      </c>
      <c r="D642" s="42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  <c r="AA642" s="42"/>
      <c r="AB642" s="42"/>
      <c r="AC642" s="42"/>
      <c r="AD642" s="42"/>
      <c r="AE642" s="42"/>
      <c r="AF642" s="42"/>
    </row>
    <row r="643" spans="1:32">
      <c r="A643" s="42" t="s">
        <v>113</v>
      </c>
      <c r="B643" s="42" t="s">
        <v>54</v>
      </c>
      <c r="C643" s="42" t="s">
        <v>732</v>
      </c>
      <c r="D643" s="42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  <c r="AA643" s="42"/>
      <c r="AB643" s="42"/>
      <c r="AC643" s="42"/>
      <c r="AD643" s="42"/>
      <c r="AE643" s="42"/>
      <c r="AF643" s="42"/>
    </row>
    <row r="644" spans="1:32">
      <c r="A644" s="42" t="s">
        <v>113</v>
      </c>
      <c r="B644" s="42" t="s">
        <v>55</v>
      </c>
      <c r="C644" s="42" t="s">
        <v>733</v>
      </c>
      <c r="D644" s="42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  <c r="AA644" s="42"/>
      <c r="AB644" s="42"/>
      <c r="AC644" s="42"/>
      <c r="AD644" s="42"/>
      <c r="AE644" s="42"/>
      <c r="AF644" s="42"/>
    </row>
    <row r="645" spans="1:32">
      <c r="A645" s="42" t="s">
        <v>113</v>
      </c>
      <c r="B645" s="42" t="s">
        <v>56</v>
      </c>
      <c r="C645" s="42" t="s">
        <v>734</v>
      </c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  <c r="AA645" s="42"/>
      <c r="AB645" s="42"/>
      <c r="AC645" s="42"/>
      <c r="AD645" s="42"/>
      <c r="AE645" s="42"/>
      <c r="AF645" s="42"/>
    </row>
    <row r="646" spans="1:32">
      <c r="A646" s="42" t="s">
        <v>113</v>
      </c>
      <c r="B646" s="42" t="s">
        <v>57</v>
      </c>
      <c r="C646" s="42" t="s">
        <v>735</v>
      </c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  <c r="AA646" s="42"/>
      <c r="AB646" s="42"/>
      <c r="AC646" s="42"/>
      <c r="AD646" s="42"/>
      <c r="AE646" s="42"/>
      <c r="AF646" s="42"/>
    </row>
    <row r="647" spans="1:32">
      <c r="A647" s="42" t="s">
        <v>113</v>
      </c>
      <c r="B647" s="42" t="s">
        <v>58</v>
      </c>
      <c r="C647" s="42" t="s">
        <v>736</v>
      </c>
      <c r="D647" s="42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  <c r="AA647" s="42"/>
      <c r="AB647" s="42"/>
      <c r="AC647" s="42"/>
      <c r="AD647" s="42"/>
      <c r="AE647" s="42"/>
      <c r="AF647" s="42"/>
    </row>
    <row r="648" spans="1:32">
      <c r="A648" s="42" t="s">
        <v>113</v>
      </c>
      <c r="B648" s="42" t="s">
        <v>59</v>
      </c>
      <c r="C648" s="42" t="s">
        <v>737</v>
      </c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  <c r="AA648" s="42"/>
      <c r="AB648" s="42"/>
      <c r="AC648" s="42"/>
      <c r="AD648" s="42"/>
      <c r="AE648" s="42"/>
      <c r="AF648" s="42"/>
    </row>
    <row r="649" spans="1:32">
      <c r="A649" s="42" t="s">
        <v>113</v>
      </c>
      <c r="B649" s="42" t="s">
        <v>60</v>
      </c>
      <c r="C649" s="42" t="s">
        <v>738</v>
      </c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  <c r="AA649" s="42"/>
      <c r="AB649" s="42"/>
      <c r="AC649" s="42"/>
      <c r="AD649" s="42"/>
      <c r="AE649" s="42"/>
      <c r="AF649" s="42"/>
    </row>
    <row r="650" spans="1:32">
      <c r="A650" s="42" t="s">
        <v>113</v>
      </c>
      <c r="B650" s="42" t="s">
        <v>61</v>
      </c>
      <c r="C650" s="42" t="s">
        <v>739</v>
      </c>
      <c r="D650" s="42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>
        <v>2</v>
      </c>
      <c r="AA650" s="42">
        <v>2</v>
      </c>
      <c r="AB650" s="42">
        <v>2</v>
      </c>
      <c r="AC650" s="42">
        <v>1</v>
      </c>
      <c r="AD650" s="42"/>
      <c r="AE650" s="42"/>
      <c r="AF650" s="42"/>
    </row>
    <row r="651" spans="1:32">
      <c r="A651" s="42" t="s">
        <v>113</v>
      </c>
      <c r="B651" s="42" t="s">
        <v>62</v>
      </c>
      <c r="C651" s="42" t="s">
        <v>740</v>
      </c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  <c r="AA651" s="42"/>
      <c r="AB651" s="42"/>
      <c r="AC651" s="42"/>
      <c r="AD651" s="42"/>
      <c r="AE651" s="42"/>
      <c r="AF651" s="42"/>
    </row>
    <row r="652" spans="1:32">
      <c r="A652" s="42" t="s">
        <v>114</v>
      </c>
      <c r="B652" s="42" t="s">
        <v>38</v>
      </c>
      <c r="C652" s="42" t="s">
        <v>741</v>
      </c>
      <c r="D652" s="42">
        <v>14</v>
      </c>
      <c r="E652" s="42">
        <v>8</v>
      </c>
      <c r="F652" s="42">
        <v>2</v>
      </c>
      <c r="G652" s="42"/>
      <c r="H652" s="42">
        <v>153</v>
      </c>
      <c r="I652" s="42">
        <v>1</v>
      </c>
      <c r="J652" s="42">
        <v>9</v>
      </c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  <c r="AA652" s="42"/>
      <c r="AB652" s="42"/>
      <c r="AC652" s="42"/>
      <c r="AD652" s="42"/>
      <c r="AE652" s="42"/>
      <c r="AF652" s="42"/>
    </row>
    <row r="653" spans="1:32">
      <c r="A653" s="42" t="s">
        <v>114</v>
      </c>
      <c r="B653" s="42" t="s">
        <v>39</v>
      </c>
      <c r="C653" s="42" t="s">
        <v>742</v>
      </c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42"/>
      <c r="AB653" s="42"/>
      <c r="AC653" s="42"/>
      <c r="AD653" s="42"/>
      <c r="AE653" s="42"/>
      <c r="AF653" s="42"/>
    </row>
    <row r="654" spans="1:32">
      <c r="A654" s="42" t="s">
        <v>114</v>
      </c>
      <c r="B654" s="42" t="s">
        <v>40</v>
      </c>
      <c r="C654" s="42" t="s">
        <v>743</v>
      </c>
      <c r="D654" s="42"/>
      <c r="E654" s="42"/>
      <c r="F654" s="42"/>
      <c r="G654" s="42"/>
      <c r="H654" s="42"/>
      <c r="I654" s="42">
        <v>10</v>
      </c>
      <c r="J654" s="42">
        <v>105</v>
      </c>
      <c r="K654" s="42">
        <v>2</v>
      </c>
      <c r="L654" s="42">
        <v>2</v>
      </c>
      <c r="M654" s="42">
        <v>1</v>
      </c>
      <c r="N654" s="42">
        <v>48</v>
      </c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  <c r="AA654" s="42"/>
      <c r="AB654" s="42"/>
      <c r="AC654" s="42"/>
      <c r="AD654" s="42"/>
      <c r="AE654" s="42"/>
      <c r="AF654" s="42"/>
    </row>
    <row r="655" spans="1:32">
      <c r="A655" s="42" t="s">
        <v>114</v>
      </c>
      <c r="B655" s="42" t="s">
        <v>41</v>
      </c>
      <c r="C655" s="42" t="s">
        <v>744</v>
      </c>
      <c r="D655" s="42"/>
      <c r="E655" s="42"/>
      <c r="F655" s="42"/>
      <c r="G655" s="42"/>
      <c r="H655" s="42"/>
      <c r="I655" s="42">
        <v>2</v>
      </c>
      <c r="J655" s="42">
        <v>14</v>
      </c>
      <c r="K655" s="42"/>
      <c r="L655" s="42">
        <v>1</v>
      </c>
      <c r="M655" s="42"/>
      <c r="N655" s="42">
        <v>12</v>
      </c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  <c r="AA655" s="42"/>
      <c r="AB655" s="42"/>
      <c r="AC655" s="42"/>
      <c r="AD655" s="42"/>
      <c r="AE655" s="42"/>
      <c r="AF655" s="42"/>
    </row>
    <row r="656" spans="1:32">
      <c r="A656" s="42" t="s">
        <v>114</v>
      </c>
      <c r="B656" s="42" t="s">
        <v>42</v>
      </c>
      <c r="C656" s="42" t="s">
        <v>745</v>
      </c>
      <c r="D656" s="42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  <c r="AA656" s="42"/>
      <c r="AB656" s="42"/>
      <c r="AC656" s="42"/>
      <c r="AD656" s="42"/>
      <c r="AE656" s="42"/>
      <c r="AF656" s="42"/>
    </row>
    <row r="657" spans="1:32">
      <c r="A657" s="42" t="s">
        <v>114</v>
      </c>
      <c r="B657" s="42" t="s">
        <v>43</v>
      </c>
      <c r="C657" s="42" t="s">
        <v>746</v>
      </c>
      <c r="D657" s="42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  <c r="AA657" s="42"/>
      <c r="AB657" s="42"/>
      <c r="AC657" s="42"/>
      <c r="AD657" s="42"/>
      <c r="AE657" s="42"/>
      <c r="AF657" s="42"/>
    </row>
    <row r="658" spans="1:32">
      <c r="A658" s="42" t="s">
        <v>114</v>
      </c>
      <c r="B658" s="42" t="s">
        <v>44</v>
      </c>
      <c r="C658" s="42" t="s">
        <v>747</v>
      </c>
      <c r="D658" s="42"/>
      <c r="E658" s="42"/>
      <c r="F658" s="42"/>
      <c r="G658" s="42"/>
      <c r="H658" s="42"/>
      <c r="I658" s="42"/>
      <c r="J658" s="42"/>
      <c r="K658" s="42"/>
      <c r="L658" s="42">
        <v>1</v>
      </c>
      <c r="M658" s="42"/>
      <c r="N658" s="42">
        <v>9</v>
      </c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  <c r="AA658" s="42"/>
      <c r="AB658" s="42"/>
      <c r="AC658" s="42"/>
      <c r="AD658" s="42"/>
      <c r="AE658" s="42"/>
      <c r="AF658" s="42"/>
    </row>
    <row r="659" spans="1:32">
      <c r="A659" s="42" t="s">
        <v>114</v>
      </c>
      <c r="B659" s="42" t="s">
        <v>45</v>
      </c>
      <c r="C659" s="42" t="s">
        <v>748</v>
      </c>
      <c r="D659" s="42"/>
      <c r="E659" s="42"/>
      <c r="F659" s="42"/>
      <c r="G659" s="42"/>
      <c r="H659" s="42"/>
      <c r="I659" s="42"/>
      <c r="J659" s="42"/>
      <c r="K659" s="42"/>
      <c r="L659" s="42">
        <v>1</v>
      </c>
      <c r="M659" s="42"/>
      <c r="N659" s="42">
        <v>23</v>
      </c>
      <c r="O659" s="42">
        <v>4</v>
      </c>
      <c r="P659" s="42">
        <v>89</v>
      </c>
      <c r="Q659" s="42"/>
      <c r="R659" s="42"/>
      <c r="S659" s="42"/>
      <c r="T659" s="42"/>
      <c r="U659" s="42"/>
      <c r="V659" s="42"/>
      <c r="W659" s="42"/>
      <c r="X659" s="42"/>
      <c r="Y659" s="42"/>
      <c r="Z659" s="42"/>
      <c r="AA659" s="42"/>
      <c r="AB659" s="42"/>
      <c r="AC659" s="42"/>
      <c r="AD659" s="42"/>
      <c r="AE659" s="42"/>
      <c r="AF659" s="42"/>
    </row>
    <row r="660" spans="1:32">
      <c r="A660" s="42" t="s">
        <v>114</v>
      </c>
      <c r="B660" s="42" t="s">
        <v>46</v>
      </c>
      <c r="C660" s="42" t="s">
        <v>749</v>
      </c>
      <c r="D660" s="42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  <c r="AA660" s="42"/>
      <c r="AB660" s="42"/>
      <c r="AC660" s="42"/>
      <c r="AD660" s="42"/>
      <c r="AE660" s="42"/>
      <c r="AF660" s="42"/>
    </row>
    <row r="661" spans="1:32">
      <c r="A661" s="42" t="s">
        <v>114</v>
      </c>
      <c r="B661" s="42" t="s">
        <v>47</v>
      </c>
      <c r="C661" s="42" t="s">
        <v>750</v>
      </c>
      <c r="D661" s="42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  <c r="AA661" s="42"/>
      <c r="AB661" s="42"/>
      <c r="AC661" s="42"/>
      <c r="AD661" s="42"/>
      <c r="AE661" s="42"/>
      <c r="AF661" s="42"/>
    </row>
    <row r="662" spans="1:32">
      <c r="A662" s="42" t="s">
        <v>114</v>
      </c>
      <c r="B662" s="42" t="s">
        <v>48</v>
      </c>
      <c r="C662" s="42" t="s">
        <v>751</v>
      </c>
      <c r="D662" s="42"/>
      <c r="E662" s="42"/>
      <c r="F662" s="42"/>
      <c r="G662" s="42"/>
      <c r="H662" s="42"/>
      <c r="I662" s="42"/>
      <c r="J662" s="42"/>
      <c r="K662" s="42"/>
      <c r="L662" s="42">
        <v>3</v>
      </c>
      <c r="M662" s="42">
        <v>1</v>
      </c>
      <c r="N662" s="42">
        <v>61</v>
      </c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  <c r="AA662" s="42"/>
      <c r="AB662" s="42"/>
      <c r="AC662" s="42"/>
      <c r="AD662" s="42"/>
      <c r="AE662" s="42"/>
      <c r="AF662" s="42"/>
    </row>
    <row r="663" spans="1:32">
      <c r="A663" s="42" t="s">
        <v>114</v>
      </c>
      <c r="B663" s="42" t="s">
        <v>49</v>
      </c>
      <c r="C663" s="42" t="s">
        <v>752</v>
      </c>
      <c r="D663" s="42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  <c r="AA663" s="42"/>
      <c r="AB663" s="42"/>
      <c r="AC663" s="42"/>
      <c r="AD663" s="42"/>
      <c r="AE663" s="42"/>
      <c r="AF663" s="42"/>
    </row>
    <row r="664" spans="1:32">
      <c r="A664" s="42" t="s">
        <v>114</v>
      </c>
      <c r="B664" s="42" t="s">
        <v>50</v>
      </c>
      <c r="C664" s="42" t="s">
        <v>753</v>
      </c>
      <c r="D664" s="42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  <c r="AA664" s="42"/>
      <c r="AB664" s="42"/>
      <c r="AC664" s="42"/>
      <c r="AD664" s="42"/>
      <c r="AE664" s="42"/>
      <c r="AF664" s="42"/>
    </row>
    <row r="665" spans="1:32">
      <c r="A665" s="42" t="s">
        <v>114</v>
      </c>
      <c r="B665" s="42" t="s">
        <v>51</v>
      </c>
      <c r="C665" s="42" t="s">
        <v>754</v>
      </c>
      <c r="D665" s="42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  <c r="AA665" s="42"/>
      <c r="AB665" s="42"/>
      <c r="AC665" s="42"/>
      <c r="AD665" s="42"/>
      <c r="AE665" s="42"/>
      <c r="AF665" s="42"/>
    </row>
    <row r="666" spans="1:32">
      <c r="A666" s="42" t="s">
        <v>114</v>
      </c>
      <c r="B666" s="42" t="s">
        <v>52</v>
      </c>
      <c r="C666" s="42" t="s">
        <v>755</v>
      </c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  <c r="AA666" s="42"/>
      <c r="AB666" s="42"/>
      <c r="AC666" s="42"/>
      <c r="AD666" s="42"/>
      <c r="AE666" s="42"/>
      <c r="AF666" s="42"/>
    </row>
    <row r="667" spans="1:32">
      <c r="A667" s="42" t="s">
        <v>114</v>
      </c>
      <c r="B667" s="42" t="s">
        <v>53</v>
      </c>
      <c r="C667" s="42" t="s">
        <v>756</v>
      </c>
      <c r="D667" s="42"/>
      <c r="E667" s="42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>
        <v>1</v>
      </c>
      <c r="X667" s="42"/>
      <c r="Y667" s="42"/>
      <c r="Z667" s="42"/>
      <c r="AA667" s="42"/>
      <c r="AB667" s="42"/>
      <c r="AC667" s="42"/>
      <c r="AD667" s="42"/>
      <c r="AE667" s="42"/>
      <c r="AF667" s="42"/>
    </row>
    <row r="668" spans="1:32">
      <c r="A668" s="42" t="s">
        <v>114</v>
      </c>
      <c r="B668" s="42" t="s">
        <v>54</v>
      </c>
      <c r="C668" s="42" t="s">
        <v>757</v>
      </c>
      <c r="D668" s="42"/>
      <c r="E668" s="4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  <c r="AA668" s="42"/>
      <c r="AB668" s="42"/>
      <c r="AC668" s="42"/>
      <c r="AD668" s="42"/>
      <c r="AE668" s="42"/>
      <c r="AF668" s="42"/>
    </row>
    <row r="669" spans="1:32">
      <c r="A669" s="42" t="s">
        <v>114</v>
      </c>
      <c r="B669" s="42" t="s">
        <v>55</v>
      </c>
      <c r="C669" s="42" t="s">
        <v>758</v>
      </c>
      <c r="D669" s="42"/>
      <c r="E669" s="42"/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  <c r="AA669" s="42"/>
      <c r="AB669" s="42"/>
      <c r="AC669" s="42"/>
      <c r="AD669" s="42"/>
      <c r="AE669" s="42"/>
      <c r="AF669" s="42"/>
    </row>
    <row r="670" spans="1:32">
      <c r="A670" s="42" t="s">
        <v>114</v>
      </c>
      <c r="B670" s="42" t="s">
        <v>56</v>
      </c>
      <c r="C670" s="42" t="s">
        <v>759</v>
      </c>
      <c r="D670" s="42"/>
      <c r="E670" s="42"/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  <c r="AA670" s="42"/>
      <c r="AB670" s="42"/>
      <c r="AC670" s="42"/>
      <c r="AD670" s="42"/>
      <c r="AE670" s="42"/>
      <c r="AF670" s="42"/>
    </row>
    <row r="671" spans="1:32">
      <c r="A671" s="42" t="s">
        <v>114</v>
      </c>
      <c r="B671" s="42" t="s">
        <v>57</v>
      </c>
      <c r="C671" s="42" t="s">
        <v>760</v>
      </c>
      <c r="D671" s="42"/>
      <c r="E671" s="42"/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  <c r="AA671" s="42"/>
      <c r="AB671" s="42"/>
      <c r="AC671" s="42"/>
      <c r="AD671" s="42"/>
      <c r="AE671" s="42"/>
      <c r="AF671" s="42"/>
    </row>
    <row r="672" spans="1:32">
      <c r="A672" s="42" t="s">
        <v>114</v>
      </c>
      <c r="B672" s="42" t="s">
        <v>58</v>
      </c>
      <c r="C672" s="42" t="s">
        <v>761</v>
      </c>
      <c r="D672" s="42"/>
      <c r="E672" s="42"/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  <c r="AA672" s="42"/>
      <c r="AB672" s="42"/>
      <c r="AC672" s="42"/>
      <c r="AD672" s="42"/>
      <c r="AE672" s="42"/>
      <c r="AF672" s="42"/>
    </row>
    <row r="673" spans="1:32">
      <c r="A673" s="42" t="s">
        <v>114</v>
      </c>
      <c r="B673" s="42" t="s">
        <v>59</v>
      </c>
      <c r="C673" s="42" t="s">
        <v>762</v>
      </c>
      <c r="D673" s="42"/>
      <c r="E673" s="42"/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  <c r="AA673" s="42"/>
      <c r="AB673" s="42"/>
      <c r="AC673" s="42"/>
      <c r="AD673" s="42"/>
      <c r="AE673" s="42"/>
      <c r="AF673" s="42"/>
    </row>
    <row r="674" spans="1:32">
      <c r="A674" s="42" t="s">
        <v>114</v>
      </c>
      <c r="B674" s="42" t="s">
        <v>60</v>
      </c>
      <c r="C674" s="42" t="s">
        <v>763</v>
      </c>
      <c r="D674" s="42"/>
      <c r="E674" s="42"/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>
        <v>2</v>
      </c>
      <c r="X674" s="42"/>
      <c r="Y674" s="42">
        <v>9</v>
      </c>
      <c r="Z674" s="42"/>
      <c r="AA674" s="42"/>
      <c r="AB674" s="42"/>
      <c r="AC674" s="42"/>
      <c r="AD674" s="42"/>
      <c r="AE674" s="42"/>
      <c r="AF674" s="42"/>
    </row>
    <row r="675" spans="1:32">
      <c r="A675" s="42" t="s">
        <v>114</v>
      </c>
      <c r="B675" s="42" t="s">
        <v>61</v>
      </c>
      <c r="C675" s="42" t="s">
        <v>764</v>
      </c>
      <c r="D675" s="42"/>
      <c r="E675" s="42"/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>
        <v>4</v>
      </c>
      <c r="AA675" s="42">
        <v>4</v>
      </c>
      <c r="AB675" s="42">
        <v>1</v>
      </c>
      <c r="AC675" s="42">
        <v>1</v>
      </c>
      <c r="AD675" s="42"/>
      <c r="AE675" s="42"/>
      <c r="AF675" s="42"/>
    </row>
    <row r="676" spans="1:32">
      <c r="A676" s="42" t="s">
        <v>114</v>
      </c>
      <c r="B676" s="42" t="s">
        <v>62</v>
      </c>
      <c r="C676" s="42" t="s">
        <v>765</v>
      </c>
      <c r="D676" s="42"/>
      <c r="E676" s="42"/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  <c r="AA676" s="42"/>
      <c r="AB676" s="42"/>
      <c r="AC676" s="42"/>
      <c r="AD676" s="42">
        <v>1</v>
      </c>
      <c r="AE676" s="42">
        <v>52</v>
      </c>
      <c r="AF676" s="42"/>
    </row>
    <row r="677" spans="1:32">
      <c r="A677" s="42" t="s">
        <v>115</v>
      </c>
      <c r="B677" s="42" t="s">
        <v>38</v>
      </c>
      <c r="C677" s="42" t="s">
        <v>766</v>
      </c>
      <c r="D677" s="42">
        <v>12</v>
      </c>
      <c r="E677" s="42">
        <v>1</v>
      </c>
      <c r="F677" s="42">
        <v>1</v>
      </c>
      <c r="G677" s="42">
        <v>3</v>
      </c>
      <c r="H677" s="42">
        <v>58</v>
      </c>
      <c r="I677" s="42">
        <v>3</v>
      </c>
      <c r="J677" s="42">
        <v>11</v>
      </c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  <c r="AA677" s="42"/>
      <c r="AB677" s="42"/>
      <c r="AC677" s="42"/>
      <c r="AD677" s="42"/>
      <c r="AE677" s="42"/>
      <c r="AF677" s="42"/>
    </row>
    <row r="678" spans="1:32">
      <c r="A678" s="42" t="s">
        <v>115</v>
      </c>
      <c r="B678" s="42" t="s">
        <v>39</v>
      </c>
      <c r="C678" s="42" t="s">
        <v>767</v>
      </c>
      <c r="D678" s="42"/>
      <c r="E678" s="4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  <c r="AA678" s="42"/>
      <c r="AB678" s="42"/>
      <c r="AC678" s="42"/>
      <c r="AD678" s="42"/>
      <c r="AE678" s="42"/>
      <c r="AF678" s="42"/>
    </row>
    <row r="679" spans="1:32">
      <c r="A679" s="42" t="s">
        <v>115</v>
      </c>
      <c r="B679" s="42" t="s">
        <v>40</v>
      </c>
      <c r="C679" s="42" t="s">
        <v>768</v>
      </c>
      <c r="D679" s="42"/>
      <c r="E679" s="42"/>
      <c r="F679" s="42"/>
      <c r="G679" s="42"/>
      <c r="H679" s="42"/>
      <c r="I679" s="42">
        <v>10</v>
      </c>
      <c r="J679" s="42">
        <v>33</v>
      </c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  <c r="AA679" s="42"/>
      <c r="AB679" s="42"/>
      <c r="AC679" s="42"/>
      <c r="AD679" s="42"/>
      <c r="AE679" s="42"/>
      <c r="AF679" s="42"/>
    </row>
    <row r="680" spans="1:32">
      <c r="A680" s="42" t="s">
        <v>115</v>
      </c>
      <c r="B680" s="42" t="s">
        <v>41</v>
      </c>
      <c r="C680" s="42" t="s">
        <v>769</v>
      </c>
      <c r="D680" s="42"/>
      <c r="E680" s="42"/>
      <c r="F680" s="42"/>
      <c r="G680" s="42"/>
      <c r="H680" s="42"/>
      <c r="I680" s="42">
        <v>2</v>
      </c>
      <c r="J680" s="42">
        <v>6</v>
      </c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  <c r="AA680" s="42"/>
      <c r="AB680" s="42"/>
      <c r="AC680" s="42"/>
      <c r="AD680" s="42"/>
      <c r="AE680" s="42"/>
      <c r="AF680" s="42"/>
    </row>
    <row r="681" spans="1:32">
      <c r="A681" s="42" t="s">
        <v>115</v>
      </c>
      <c r="B681" s="42" t="s">
        <v>42</v>
      </c>
      <c r="C681" s="42" t="s">
        <v>770</v>
      </c>
      <c r="D681" s="42"/>
      <c r="E681" s="42"/>
      <c r="F681" s="42"/>
      <c r="G681" s="42"/>
      <c r="H681" s="42"/>
      <c r="I681" s="42"/>
      <c r="J681" s="42"/>
      <c r="K681" s="42"/>
      <c r="L681" s="42"/>
      <c r="M681" s="42"/>
      <c r="N681" s="42"/>
      <c r="O681" s="42">
        <v>4</v>
      </c>
      <c r="P681" s="42">
        <v>73</v>
      </c>
      <c r="Q681" s="42"/>
      <c r="R681" s="42"/>
      <c r="S681" s="42"/>
      <c r="T681" s="42"/>
      <c r="U681" s="42"/>
      <c r="V681" s="42"/>
      <c r="W681" s="42"/>
      <c r="X681" s="42"/>
      <c r="Y681" s="42"/>
      <c r="Z681" s="42"/>
      <c r="AA681" s="42"/>
      <c r="AB681" s="42"/>
      <c r="AC681" s="42"/>
      <c r="AD681" s="42"/>
      <c r="AE681" s="42"/>
      <c r="AF681" s="42"/>
    </row>
    <row r="682" spans="1:32">
      <c r="A682" s="42" t="s">
        <v>115</v>
      </c>
      <c r="B682" s="42" t="s">
        <v>43</v>
      </c>
      <c r="C682" s="42" t="s">
        <v>771</v>
      </c>
      <c r="D682" s="42"/>
      <c r="E682" s="42"/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  <c r="AA682" s="42"/>
      <c r="AB682" s="42"/>
      <c r="AC682" s="42"/>
      <c r="AD682" s="42"/>
      <c r="AE682" s="42"/>
      <c r="AF682" s="42"/>
    </row>
    <row r="683" spans="1:32">
      <c r="A683" s="42" t="s">
        <v>115</v>
      </c>
      <c r="B683" s="42" t="s">
        <v>44</v>
      </c>
      <c r="C683" s="42" t="s">
        <v>772</v>
      </c>
      <c r="D683" s="42"/>
      <c r="E683" s="42"/>
      <c r="F683" s="42"/>
      <c r="G683" s="42"/>
      <c r="H683" s="42"/>
      <c r="I683" s="42"/>
      <c r="J683" s="42"/>
      <c r="K683" s="42"/>
      <c r="L683" s="42">
        <v>1</v>
      </c>
      <c r="M683" s="42">
        <v>1</v>
      </c>
      <c r="N683" s="42">
        <v>58</v>
      </c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  <c r="AA683" s="42"/>
      <c r="AB683" s="42"/>
      <c r="AC683" s="42"/>
      <c r="AD683" s="42"/>
      <c r="AE683" s="42"/>
      <c r="AF683" s="42"/>
    </row>
    <row r="684" spans="1:32">
      <c r="A684" s="42" t="s">
        <v>115</v>
      </c>
      <c r="B684" s="42" t="s">
        <v>45</v>
      </c>
      <c r="C684" s="42" t="s">
        <v>773</v>
      </c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  <c r="AA684" s="42"/>
      <c r="AB684" s="42"/>
      <c r="AC684" s="42"/>
      <c r="AD684" s="42"/>
      <c r="AE684" s="42"/>
      <c r="AF684" s="42"/>
    </row>
    <row r="685" spans="1:32">
      <c r="A685" s="42" t="s">
        <v>115</v>
      </c>
      <c r="B685" s="42" t="s">
        <v>46</v>
      </c>
      <c r="C685" s="42" t="s">
        <v>774</v>
      </c>
      <c r="D685" s="42"/>
      <c r="E685" s="42"/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  <c r="AA685" s="42"/>
      <c r="AB685" s="42"/>
      <c r="AC685" s="42"/>
      <c r="AD685" s="42"/>
      <c r="AE685" s="42"/>
      <c r="AF685" s="42"/>
    </row>
    <row r="686" spans="1:32">
      <c r="A686" s="42" t="s">
        <v>115</v>
      </c>
      <c r="B686" s="42" t="s">
        <v>47</v>
      </c>
      <c r="C686" s="42" t="s">
        <v>775</v>
      </c>
      <c r="D686" s="42"/>
      <c r="E686" s="42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  <c r="AA686" s="42"/>
      <c r="AB686" s="42"/>
      <c r="AC686" s="42"/>
      <c r="AD686" s="42"/>
      <c r="AE686" s="42"/>
      <c r="AF686" s="42"/>
    </row>
    <row r="687" spans="1:32">
      <c r="A687" s="42" t="s">
        <v>115</v>
      </c>
      <c r="B687" s="42" t="s">
        <v>48</v>
      </c>
      <c r="C687" s="42" t="s">
        <v>776</v>
      </c>
      <c r="D687" s="42"/>
      <c r="E687" s="42"/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  <c r="AA687" s="42"/>
      <c r="AB687" s="42"/>
      <c r="AC687" s="42"/>
      <c r="AD687" s="42"/>
      <c r="AE687" s="42"/>
      <c r="AF687" s="42"/>
    </row>
    <row r="688" spans="1:32">
      <c r="A688" s="42" t="s">
        <v>115</v>
      </c>
      <c r="B688" s="42" t="s">
        <v>49</v>
      </c>
      <c r="C688" s="42" t="s">
        <v>777</v>
      </c>
      <c r="D688" s="42"/>
      <c r="E688" s="42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  <c r="AA688" s="42"/>
      <c r="AB688" s="42"/>
      <c r="AC688" s="42"/>
      <c r="AD688" s="42"/>
      <c r="AE688" s="42"/>
      <c r="AF688" s="42"/>
    </row>
    <row r="689" spans="1:32">
      <c r="A689" s="42" t="s">
        <v>115</v>
      </c>
      <c r="B689" s="42" t="s">
        <v>50</v>
      </c>
      <c r="C689" s="42" t="s">
        <v>778</v>
      </c>
      <c r="D689" s="42"/>
      <c r="E689" s="42"/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  <c r="AA689" s="42"/>
      <c r="AB689" s="42"/>
      <c r="AC689" s="42"/>
      <c r="AD689" s="42"/>
      <c r="AE689" s="42"/>
      <c r="AF689" s="42"/>
    </row>
    <row r="690" spans="1:32">
      <c r="A690" s="42" t="s">
        <v>115</v>
      </c>
      <c r="B690" s="42" t="s">
        <v>51</v>
      </c>
      <c r="C690" s="42" t="s">
        <v>779</v>
      </c>
      <c r="D690" s="42"/>
      <c r="E690" s="42"/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  <c r="AA690" s="42"/>
      <c r="AB690" s="42"/>
      <c r="AC690" s="42"/>
      <c r="AD690" s="42"/>
      <c r="AE690" s="42"/>
      <c r="AF690" s="42"/>
    </row>
    <row r="691" spans="1:32">
      <c r="A691" s="42" t="s">
        <v>115</v>
      </c>
      <c r="B691" s="42" t="s">
        <v>52</v>
      </c>
      <c r="C691" s="42" t="s">
        <v>780</v>
      </c>
      <c r="D691" s="42"/>
      <c r="E691" s="42"/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  <c r="AA691" s="42"/>
      <c r="AB691" s="42"/>
      <c r="AC691" s="42"/>
      <c r="AD691" s="42"/>
      <c r="AE691" s="42"/>
      <c r="AF691" s="42"/>
    </row>
    <row r="692" spans="1:32">
      <c r="A692" s="42" t="s">
        <v>115</v>
      </c>
      <c r="B692" s="42" t="s">
        <v>53</v>
      </c>
      <c r="C692" s="42" t="s">
        <v>781</v>
      </c>
      <c r="D692" s="42"/>
      <c r="E692" s="42"/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  <c r="AA692" s="42"/>
      <c r="AB692" s="42"/>
      <c r="AC692" s="42"/>
      <c r="AD692" s="42"/>
      <c r="AE692" s="42"/>
      <c r="AF692" s="42"/>
    </row>
    <row r="693" spans="1:32">
      <c r="A693" s="42" t="s">
        <v>115</v>
      </c>
      <c r="B693" s="42" t="s">
        <v>54</v>
      </c>
      <c r="C693" s="42" t="s">
        <v>782</v>
      </c>
      <c r="D693" s="42"/>
      <c r="E693" s="42"/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  <c r="AA693" s="42"/>
      <c r="AB693" s="42"/>
      <c r="AC693" s="42"/>
      <c r="AD693" s="42"/>
      <c r="AE693" s="42"/>
      <c r="AF693" s="42"/>
    </row>
    <row r="694" spans="1:32">
      <c r="A694" s="42" t="s">
        <v>115</v>
      </c>
      <c r="B694" s="42" t="s">
        <v>55</v>
      </c>
      <c r="C694" s="42" t="s">
        <v>783</v>
      </c>
      <c r="D694" s="42"/>
      <c r="E694" s="42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  <c r="AA694" s="42"/>
      <c r="AB694" s="42"/>
      <c r="AC694" s="42"/>
      <c r="AD694" s="42"/>
      <c r="AE694" s="42"/>
      <c r="AF694" s="42"/>
    </row>
    <row r="695" spans="1:32">
      <c r="A695" s="42" t="s">
        <v>115</v>
      </c>
      <c r="B695" s="42" t="s">
        <v>56</v>
      </c>
      <c r="C695" s="42" t="s">
        <v>784</v>
      </c>
      <c r="D695" s="42"/>
      <c r="E695" s="42"/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  <c r="AA695" s="42"/>
      <c r="AB695" s="42"/>
      <c r="AC695" s="42"/>
      <c r="AD695" s="42"/>
      <c r="AE695" s="42"/>
      <c r="AF695" s="42"/>
    </row>
    <row r="696" spans="1:32">
      <c r="A696" s="42" t="s">
        <v>115</v>
      </c>
      <c r="B696" s="42" t="s">
        <v>57</v>
      </c>
      <c r="C696" s="42" t="s">
        <v>785</v>
      </c>
      <c r="D696" s="42"/>
      <c r="E696" s="42"/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  <c r="AA696" s="42"/>
      <c r="AB696" s="42"/>
      <c r="AC696" s="42"/>
      <c r="AD696" s="42"/>
      <c r="AE696" s="42"/>
      <c r="AF696" s="42"/>
    </row>
    <row r="697" spans="1:32">
      <c r="A697" s="42" t="s">
        <v>115</v>
      </c>
      <c r="B697" s="42" t="s">
        <v>58</v>
      </c>
      <c r="C697" s="42" t="s">
        <v>786</v>
      </c>
      <c r="D697" s="42"/>
      <c r="E697" s="42"/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  <c r="AA697" s="42"/>
      <c r="AB697" s="42"/>
      <c r="AC697" s="42"/>
      <c r="AD697" s="42"/>
      <c r="AE697" s="42"/>
      <c r="AF697" s="42"/>
    </row>
    <row r="698" spans="1:32">
      <c r="A698" s="42" t="s">
        <v>115</v>
      </c>
      <c r="B698" s="42" t="s">
        <v>59</v>
      </c>
      <c r="C698" s="42" t="s">
        <v>787</v>
      </c>
      <c r="D698" s="42"/>
      <c r="E698" s="42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>
        <v>1</v>
      </c>
      <c r="X698" s="42"/>
      <c r="Y698" s="42"/>
      <c r="Z698" s="42"/>
      <c r="AA698" s="42"/>
      <c r="AB698" s="42"/>
      <c r="AC698" s="42"/>
      <c r="AD698" s="42"/>
      <c r="AE698" s="42"/>
      <c r="AF698" s="42"/>
    </row>
    <row r="699" spans="1:32">
      <c r="A699" s="42" t="s">
        <v>115</v>
      </c>
      <c r="B699" s="42" t="s">
        <v>60</v>
      </c>
      <c r="C699" s="42" t="s">
        <v>788</v>
      </c>
      <c r="D699" s="42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  <c r="AA699" s="42"/>
      <c r="AB699" s="42"/>
      <c r="AC699" s="42"/>
      <c r="AD699" s="42"/>
      <c r="AE699" s="42"/>
      <c r="AF699" s="42"/>
    </row>
    <row r="700" spans="1:32">
      <c r="A700" s="42" t="s">
        <v>115</v>
      </c>
      <c r="B700" s="42" t="s">
        <v>61</v>
      </c>
      <c r="C700" s="42" t="s">
        <v>789</v>
      </c>
      <c r="D700" s="42"/>
      <c r="E700" s="42"/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>
        <v>1</v>
      </c>
      <c r="AA700" s="42">
        <v>1</v>
      </c>
      <c r="AB700" s="42">
        <v>1</v>
      </c>
      <c r="AC700" s="42">
        <v>1</v>
      </c>
      <c r="AD700" s="42"/>
      <c r="AE700" s="42"/>
      <c r="AF700" s="42"/>
    </row>
    <row r="701" spans="1:32">
      <c r="A701" s="42" t="s">
        <v>115</v>
      </c>
      <c r="B701" s="42" t="s">
        <v>62</v>
      </c>
      <c r="C701" s="42" t="s">
        <v>790</v>
      </c>
      <c r="D701" s="42"/>
      <c r="E701" s="42"/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  <c r="AA701" s="42"/>
      <c r="AB701" s="42"/>
      <c r="AC701" s="42"/>
      <c r="AD701" s="42">
        <v>2</v>
      </c>
      <c r="AE701" s="42">
        <v>119</v>
      </c>
      <c r="AF701" s="42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01"/>
  <sheetViews>
    <sheetView workbookViewId="0">
      <pane xSplit="4" ySplit="1" topLeftCell="E2" activePane="bottomRight" state="frozen"/>
      <selection pane="topRight" activeCell="D1" sqref="D1"/>
      <selection pane="bottomLeft" activeCell="A2" sqref="A2"/>
      <selection pane="bottomRight" activeCell="F4" sqref="F4"/>
    </sheetView>
  </sheetViews>
  <sheetFormatPr defaultRowHeight="15"/>
  <cols>
    <col min="1" max="1" width="2.7109375" style="2" bestFit="1" customWidth="1"/>
    <col min="2" max="2" width="9.140625" style="2"/>
    <col min="3" max="3" width="8.28515625" style="2" bestFit="1" customWidth="1"/>
    <col min="4" max="4" width="19.85546875" style="2" bestFit="1" customWidth="1"/>
    <col min="5" max="5" width="19.85546875" style="2" customWidth="1"/>
  </cols>
  <sheetData>
    <row r="1" spans="1:34" s="2" customFormat="1">
      <c r="A1" s="1" t="s">
        <v>843</v>
      </c>
      <c r="B1" s="2" t="s">
        <v>116</v>
      </c>
      <c r="C1" s="2" t="s">
        <v>7</v>
      </c>
      <c r="D1" s="2" t="s">
        <v>8</v>
      </c>
      <c r="E1" s="2" t="s">
        <v>792</v>
      </c>
      <c r="F1" s="2" t="s">
        <v>9</v>
      </c>
      <c r="G1" s="2" t="s">
        <v>10</v>
      </c>
      <c r="H1" s="2" t="s">
        <v>11</v>
      </c>
      <c r="I1" s="2" t="s">
        <v>12</v>
      </c>
      <c r="J1" s="2" t="s">
        <v>13</v>
      </c>
      <c r="K1" s="2" t="s">
        <v>14</v>
      </c>
      <c r="L1" s="2" t="s">
        <v>15</v>
      </c>
      <c r="M1" s="2" t="s">
        <v>16</v>
      </c>
      <c r="N1" s="2" t="s">
        <v>17</v>
      </c>
      <c r="O1" s="2" t="s">
        <v>18</v>
      </c>
      <c r="P1" s="2" t="s">
        <v>19</v>
      </c>
      <c r="Q1" s="2" t="s">
        <v>20</v>
      </c>
      <c r="R1" s="2" t="s">
        <v>21</v>
      </c>
      <c r="S1" s="2" t="s">
        <v>22</v>
      </c>
      <c r="T1" s="2" t="s">
        <v>23</v>
      </c>
      <c r="U1" s="2" t="s">
        <v>24</v>
      </c>
      <c r="V1" s="2" t="s">
        <v>25</v>
      </c>
      <c r="W1" s="2" t="s">
        <v>26</v>
      </c>
      <c r="X1" s="2" t="s">
        <v>27</v>
      </c>
      <c r="Y1" s="2" t="s">
        <v>28</v>
      </c>
      <c r="Z1" s="2" t="s">
        <v>29</v>
      </c>
      <c r="AA1" s="2" t="s">
        <v>30</v>
      </c>
      <c r="AB1" s="2" t="s">
        <v>31</v>
      </c>
      <c r="AC1" s="2" t="s">
        <v>32</v>
      </c>
      <c r="AD1" s="2" t="s">
        <v>33</v>
      </c>
      <c r="AE1" s="2" t="s">
        <v>34</v>
      </c>
      <c r="AF1" s="2" t="s">
        <v>35</v>
      </c>
      <c r="AG1" s="2" t="s">
        <v>36</v>
      </c>
      <c r="AH1" s="2" t="s">
        <v>37</v>
      </c>
    </row>
    <row r="2" spans="1:34">
      <c r="A2" s="1" t="s">
        <v>829</v>
      </c>
      <c r="B2" s="2" t="s">
        <v>88</v>
      </c>
      <c r="C2" s="2" t="s">
        <v>38</v>
      </c>
      <c r="D2" s="9" t="s">
        <v>63</v>
      </c>
      <c r="E2" s="9">
        <f>SUM(F2:AH2)</f>
        <v>1.28</v>
      </c>
      <c r="F2">
        <f>'Weekly Stats'!D2*'Pts Per'!A$2</f>
        <v>0</v>
      </c>
      <c r="G2" s="2">
        <f>'Weekly Stats'!E2*'Pts Per'!B$2</f>
        <v>0</v>
      </c>
      <c r="H2" s="2">
        <f>'Weekly Stats'!F2*'Pts Per'!C$2</f>
        <v>0</v>
      </c>
      <c r="I2" s="2">
        <f>'Weekly Stats'!G2*'Pts Per'!D$2</f>
        <v>0</v>
      </c>
      <c r="J2" s="2">
        <f>'Weekly Stats'!H2*'Pts Per'!E$2</f>
        <v>1.28</v>
      </c>
      <c r="K2" s="2">
        <f>'Weekly Stats'!I2*'Pts Per'!F$2</f>
        <v>0</v>
      </c>
      <c r="L2" s="2">
        <f>'Weekly Stats'!J2*'Pts Per'!G$2</f>
        <v>0</v>
      </c>
      <c r="M2" s="2">
        <f>'Weekly Stats'!K2*'Pts Per'!H$2</f>
        <v>0</v>
      </c>
      <c r="N2" s="2">
        <f>'Weekly Stats'!L2*'Pts Per'!I$2</f>
        <v>0</v>
      </c>
      <c r="O2" s="2">
        <f>'Weekly Stats'!M2*'Pts Per'!J$2</f>
        <v>0</v>
      </c>
      <c r="P2" s="2">
        <f>'Weekly Stats'!N2*'Pts Per'!K$2</f>
        <v>0</v>
      </c>
      <c r="Q2" s="2">
        <f>'Weekly Stats'!O2*'Pts Per'!L$2</f>
        <v>0</v>
      </c>
      <c r="R2" s="2">
        <f>'Weekly Stats'!P2*'Pts Per'!M$2</f>
        <v>0</v>
      </c>
      <c r="S2" s="2">
        <f>'Weekly Stats'!Q2*'Pts Per'!N$2</f>
        <v>0</v>
      </c>
      <c r="T2" s="2">
        <f>'Weekly Stats'!R2*'Pts Per'!O$2</f>
        <v>0</v>
      </c>
      <c r="U2" s="2">
        <f>'Weekly Stats'!S2*'Pts Per'!P$2</f>
        <v>0</v>
      </c>
      <c r="V2" s="2">
        <f>'Weekly Stats'!T2*'Pts Per'!Q$2</f>
        <v>0</v>
      </c>
      <c r="W2" s="2">
        <f>'Weekly Stats'!U2*'Pts Per'!R$2</f>
        <v>0</v>
      </c>
      <c r="X2" s="2">
        <f>IF('Weekly Stats'!V2*'Pts Per'!S$2&lt;5,'Weekly Stats'!V2*'Pts Per'!S$2,SUM(('Weekly Stats'!V2*'Pts Per'!S$2)+2))</f>
        <v>0</v>
      </c>
      <c r="Y2" s="2">
        <f>'Weekly Stats'!W2*'Pts Per'!T$2</f>
        <v>0</v>
      </c>
      <c r="Z2" s="2">
        <f>'Weekly Stats'!X2*'Pts Per'!U$2</f>
        <v>0</v>
      </c>
      <c r="AA2" s="2">
        <f>'Weekly Stats'!Y2*'Pts Per'!V$2</f>
        <v>0</v>
      </c>
      <c r="AB2" s="2">
        <f>'Weekly Stats'!Z2*'Pts Per'!W$2</f>
        <v>0</v>
      </c>
      <c r="AC2" s="2">
        <f>'Weekly Stats'!AA2*'Pts Per'!X$2</f>
        <v>0</v>
      </c>
      <c r="AD2" s="2">
        <f>'Weekly Stats'!AB2*'Pts Per'!Y$2</f>
        <v>0</v>
      </c>
      <c r="AE2" s="2">
        <f>'Weekly Stats'!AC2*'Pts Per'!Z$2</f>
        <v>0</v>
      </c>
      <c r="AF2" s="2">
        <f>'Weekly Stats'!AD2*'Pts Per'!AA$2</f>
        <v>0</v>
      </c>
      <c r="AG2" s="2">
        <f>'Weekly Stats'!AE2*'Pts Per'!AB$2</f>
        <v>0</v>
      </c>
      <c r="AH2" s="2">
        <f>'Weekly Stats'!AF2*'Pts Per'!AC$2</f>
        <v>0</v>
      </c>
    </row>
    <row r="3" spans="1:34">
      <c r="A3" s="1" t="s">
        <v>830</v>
      </c>
      <c r="B3" s="2" t="s">
        <v>88</v>
      </c>
      <c r="C3" s="2" t="s">
        <v>39</v>
      </c>
      <c r="D3" s="9" t="s">
        <v>64</v>
      </c>
      <c r="E3" s="9">
        <f t="shared" ref="E3:E66" si="0">SUM(F3:AH3)</f>
        <v>7.48</v>
      </c>
      <c r="F3" s="2">
        <f>'Weekly Stats'!D3*'Pts Per'!A$2</f>
        <v>0</v>
      </c>
      <c r="G3" s="2">
        <f>'Weekly Stats'!E3*'Pts Per'!B$2</f>
        <v>0</v>
      </c>
      <c r="H3" s="2">
        <f>'Weekly Stats'!F3*'Pts Per'!C$2</f>
        <v>4</v>
      </c>
      <c r="I3" s="2">
        <f>'Weekly Stats'!G3*'Pts Per'!D$2</f>
        <v>0</v>
      </c>
      <c r="J3" s="2">
        <f>'Weekly Stats'!H3*'Pts Per'!E$2</f>
        <v>3.48</v>
      </c>
      <c r="K3" s="2">
        <f>'Weekly Stats'!I3*'Pts Per'!F$2</f>
        <v>0</v>
      </c>
      <c r="L3" s="2">
        <f>'Weekly Stats'!J3*'Pts Per'!G$2</f>
        <v>0</v>
      </c>
      <c r="M3" s="2">
        <f>'Weekly Stats'!K3*'Pts Per'!H$2</f>
        <v>0</v>
      </c>
      <c r="N3" s="2">
        <f>'Weekly Stats'!L3*'Pts Per'!I$2</f>
        <v>0</v>
      </c>
      <c r="O3" s="2">
        <f>'Weekly Stats'!M3*'Pts Per'!J$2</f>
        <v>0</v>
      </c>
      <c r="P3" s="2">
        <f>'Weekly Stats'!N3*'Pts Per'!K$2</f>
        <v>0</v>
      </c>
      <c r="Q3" s="2">
        <f>'Weekly Stats'!O3*'Pts Per'!L$2</f>
        <v>0</v>
      </c>
      <c r="R3" s="2">
        <f>'Weekly Stats'!P3*'Pts Per'!M$2</f>
        <v>0</v>
      </c>
      <c r="S3" s="2">
        <f>'Weekly Stats'!Q3*'Pts Per'!N$2</f>
        <v>0</v>
      </c>
      <c r="T3" s="2">
        <f>'Weekly Stats'!R3*'Pts Per'!O$2</f>
        <v>0</v>
      </c>
      <c r="U3" s="2">
        <f>'Weekly Stats'!S3*'Pts Per'!P$2</f>
        <v>0</v>
      </c>
      <c r="V3" s="2">
        <f>'Weekly Stats'!T3*'Pts Per'!Q$2</f>
        <v>0</v>
      </c>
      <c r="W3" s="2">
        <f>'Weekly Stats'!U3*'Pts Per'!R$2</f>
        <v>0</v>
      </c>
      <c r="X3" s="2">
        <f>IF('Weekly Stats'!V3*'Pts Per'!S$2&lt;5,'Weekly Stats'!V3*'Pts Per'!S$2,SUM(('Weekly Stats'!V3*'Pts Per'!S$2)+2))</f>
        <v>0</v>
      </c>
      <c r="Y3" s="2">
        <f>'Weekly Stats'!W3*'Pts Per'!T$2</f>
        <v>0</v>
      </c>
      <c r="Z3" s="2">
        <f>'Weekly Stats'!X3*'Pts Per'!U$2</f>
        <v>0</v>
      </c>
      <c r="AA3" s="2">
        <f>'Weekly Stats'!Y3*'Pts Per'!V$2</f>
        <v>0</v>
      </c>
      <c r="AB3" s="2">
        <f>'Weekly Stats'!Z3*'Pts Per'!W$2</f>
        <v>0</v>
      </c>
      <c r="AC3" s="2">
        <f>'Weekly Stats'!AA3*'Pts Per'!X$2</f>
        <v>0</v>
      </c>
      <c r="AD3" s="2">
        <f>'Weekly Stats'!AB3*'Pts Per'!Y$2</f>
        <v>0</v>
      </c>
      <c r="AE3" s="2">
        <f>'Weekly Stats'!AC3*'Pts Per'!Z$2</f>
        <v>0</v>
      </c>
      <c r="AF3" s="2">
        <f>'Weekly Stats'!AD3*'Pts Per'!AA$2</f>
        <v>0</v>
      </c>
      <c r="AG3" s="2">
        <f>'Weekly Stats'!AE3*'Pts Per'!AB$2</f>
        <v>0</v>
      </c>
      <c r="AH3" s="2">
        <f>'Weekly Stats'!AF3*'Pts Per'!AC$2</f>
        <v>0</v>
      </c>
    </row>
    <row r="4" spans="1:34">
      <c r="A4" s="1" t="s">
        <v>831</v>
      </c>
      <c r="B4" s="2" t="s">
        <v>88</v>
      </c>
      <c r="C4" s="2" t="s">
        <v>40</v>
      </c>
      <c r="D4" s="9" t="s">
        <v>65</v>
      </c>
      <c r="E4" s="9">
        <f t="shared" si="0"/>
        <v>16.399999999999999</v>
      </c>
      <c r="F4" s="2">
        <f>'Weekly Stats'!D4*'Pts Per'!A$2</f>
        <v>0</v>
      </c>
      <c r="G4" s="2">
        <f>'Weekly Stats'!E4*'Pts Per'!B$2</f>
        <v>0</v>
      </c>
      <c r="H4" s="2">
        <f>'Weekly Stats'!F4*'Pts Per'!C$2</f>
        <v>0</v>
      </c>
      <c r="I4" s="2">
        <f>'Weekly Stats'!G4*'Pts Per'!D$2</f>
        <v>0</v>
      </c>
      <c r="J4" s="2">
        <f>'Weekly Stats'!H4*'Pts Per'!E$2</f>
        <v>0</v>
      </c>
      <c r="K4" s="2">
        <f>'Weekly Stats'!I4*'Pts Per'!F$2</f>
        <v>0</v>
      </c>
      <c r="L4" s="2">
        <f>'Weekly Stats'!J4*'Pts Per'!G$2</f>
        <v>8.4</v>
      </c>
      <c r="M4" s="2">
        <f>'Weekly Stats'!K4*'Pts Per'!H$2</f>
        <v>6</v>
      </c>
      <c r="N4" s="2">
        <f>'Weekly Stats'!L4*'Pts Per'!I$2</f>
        <v>0.5</v>
      </c>
      <c r="O4" s="2">
        <f>'Weekly Stats'!M4*'Pts Per'!J$2</f>
        <v>0</v>
      </c>
      <c r="P4" s="2">
        <f>'Weekly Stats'!N4*'Pts Per'!K$2</f>
        <v>1.5</v>
      </c>
      <c r="Q4" s="2">
        <f>'Weekly Stats'!O4*'Pts Per'!L$2</f>
        <v>0</v>
      </c>
      <c r="R4" s="2">
        <f>'Weekly Stats'!P4*'Pts Per'!M$2</f>
        <v>0</v>
      </c>
      <c r="S4" s="2">
        <f>'Weekly Stats'!Q4*'Pts Per'!N$2</f>
        <v>0</v>
      </c>
      <c r="T4" s="2">
        <f>'Weekly Stats'!R4*'Pts Per'!O$2</f>
        <v>0</v>
      </c>
      <c r="U4" s="2">
        <f>'Weekly Stats'!S4*'Pts Per'!P$2</f>
        <v>0</v>
      </c>
      <c r="V4" s="2">
        <f>'Weekly Stats'!T4*'Pts Per'!Q$2</f>
        <v>0</v>
      </c>
      <c r="W4" s="2">
        <f>'Weekly Stats'!U4*'Pts Per'!R$2</f>
        <v>0</v>
      </c>
      <c r="X4" s="2">
        <f>IF('Weekly Stats'!V4*'Pts Per'!S$2&lt;5,'Weekly Stats'!V4*'Pts Per'!S$2,SUM(('Weekly Stats'!V4*'Pts Per'!S$2)+2))</f>
        <v>0</v>
      </c>
      <c r="Y4" s="2">
        <f>'Weekly Stats'!W4*'Pts Per'!T$2</f>
        <v>0</v>
      </c>
      <c r="Z4" s="2">
        <f>'Weekly Stats'!X4*'Pts Per'!U$2</f>
        <v>0</v>
      </c>
      <c r="AA4" s="2">
        <f>'Weekly Stats'!Y4*'Pts Per'!V$2</f>
        <v>0</v>
      </c>
      <c r="AB4" s="2">
        <f>'Weekly Stats'!Z4*'Pts Per'!W$2</f>
        <v>0</v>
      </c>
      <c r="AC4" s="2">
        <f>'Weekly Stats'!AA4*'Pts Per'!X$2</f>
        <v>0</v>
      </c>
      <c r="AD4" s="2">
        <f>'Weekly Stats'!AB4*'Pts Per'!Y$2</f>
        <v>0</v>
      </c>
      <c r="AE4" s="2">
        <f>'Weekly Stats'!AC4*'Pts Per'!Z$2</f>
        <v>0</v>
      </c>
      <c r="AF4" s="2">
        <f>'Weekly Stats'!AD4*'Pts Per'!AA$2</f>
        <v>0</v>
      </c>
      <c r="AG4" s="2">
        <f>'Weekly Stats'!AE4*'Pts Per'!AB$2</f>
        <v>0</v>
      </c>
      <c r="AH4" s="2">
        <f>'Weekly Stats'!AF4*'Pts Per'!AC$2</f>
        <v>0</v>
      </c>
    </row>
    <row r="5" spans="1:34">
      <c r="A5" s="1" t="s">
        <v>832</v>
      </c>
      <c r="B5" s="2" t="s">
        <v>88</v>
      </c>
      <c r="C5" s="2" t="s">
        <v>41</v>
      </c>
      <c r="D5" s="9" t="s">
        <v>66</v>
      </c>
      <c r="E5" s="9">
        <f t="shared" si="0"/>
        <v>0.5</v>
      </c>
      <c r="F5" s="2">
        <f>'Weekly Stats'!D5*'Pts Per'!A$2</f>
        <v>0</v>
      </c>
      <c r="G5" s="2">
        <f>'Weekly Stats'!E5*'Pts Per'!B$2</f>
        <v>0</v>
      </c>
      <c r="H5" s="2">
        <f>'Weekly Stats'!F5*'Pts Per'!C$2</f>
        <v>0</v>
      </c>
      <c r="I5" s="2">
        <f>'Weekly Stats'!G5*'Pts Per'!D$2</f>
        <v>0</v>
      </c>
      <c r="J5" s="2">
        <f>'Weekly Stats'!H5*'Pts Per'!E$2</f>
        <v>0</v>
      </c>
      <c r="K5" s="2">
        <f>'Weekly Stats'!I5*'Pts Per'!F$2</f>
        <v>0</v>
      </c>
      <c r="L5" s="2">
        <f>'Weekly Stats'!J5*'Pts Per'!G$2</f>
        <v>0</v>
      </c>
      <c r="M5" s="2">
        <f>'Weekly Stats'!K5*'Pts Per'!H$2</f>
        <v>0</v>
      </c>
      <c r="N5" s="2">
        <f>'Weekly Stats'!L5*'Pts Per'!I$2</f>
        <v>0.5</v>
      </c>
      <c r="O5" s="2">
        <f>'Weekly Stats'!M5*'Pts Per'!J$2</f>
        <v>0</v>
      </c>
      <c r="P5" s="2">
        <f>'Weekly Stats'!N5*'Pts Per'!K$2</f>
        <v>0</v>
      </c>
      <c r="Q5" s="2">
        <f>'Weekly Stats'!O5*'Pts Per'!L$2</f>
        <v>0</v>
      </c>
      <c r="R5" s="2">
        <f>'Weekly Stats'!P5*'Pts Per'!M$2</f>
        <v>0</v>
      </c>
      <c r="S5" s="2">
        <f>'Weekly Stats'!Q5*'Pts Per'!N$2</f>
        <v>0</v>
      </c>
      <c r="T5" s="2">
        <f>'Weekly Stats'!R5*'Pts Per'!O$2</f>
        <v>0</v>
      </c>
      <c r="U5" s="2">
        <f>'Weekly Stats'!S5*'Pts Per'!P$2</f>
        <v>0</v>
      </c>
      <c r="V5" s="2">
        <f>'Weekly Stats'!T5*'Pts Per'!Q$2</f>
        <v>0</v>
      </c>
      <c r="W5" s="2">
        <f>'Weekly Stats'!U5*'Pts Per'!R$2</f>
        <v>0</v>
      </c>
      <c r="X5" s="2">
        <f>IF('Weekly Stats'!V5*'Pts Per'!S$2&lt;5,'Weekly Stats'!V5*'Pts Per'!S$2,SUM(('Weekly Stats'!V5*'Pts Per'!S$2)+2))</f>
        <v>0</v>
      </c>
      <c r="Y5" s="2">
        <f>'Weekly Stats'!W5*'Pts Per'!T$2</f>
        <v>0</v>
      </c>
      <c r="Z5" s="2">
        <f>'Weekly Stats'!X5*'Pts Per'!U$2</f>
        <v>0</v>
      </c>
      <c r="AA5" s="2">
        <f>'Weekly Stats'!Y5*'Pts Per'!V$2</f>
        <v>0</v>
      </c>
      <c r="AB5" s="2">
        <f>'Weekly Stats'!Z5*'Pts Per'!W$2</f>
        <v>0</v>
      </c>
      <c r="AC5" s="2">
        <f>'Weekly Stats'!AA5*'Pts Per'!X$2</f>
        <v>0</v>
      </c>
      <c r="AD5" s="2">
        <f>'Weekly Stats'!AB5*'Pts Per'!Y$2</f>
        <v>0</v>
      </c>
      <c r="AE5" s="2">
        <f>'Weekly Stats'!AC5*'Pts Per'!Z$2</f>
        <v>0</v>
      </c>
      <c r="AF5" s="2">
        <f>'Weekly Stats'!AD5*'Pts Per'!AA$2</f>
        <v>0</v>
      </c>
      <c r="AG5" s="2">
        <f>'Weekly Stats'!AE5*'Pts Per'!AB$2</f>
        <v>0</v>
      </c>
      <c r="AH5" s="2">
        <f>'Weekly Stats'!AF5*'Pts Per'!AC$2</f>
        <v>0</v>
      </c>
    </row>
    <row r="6" spans="1:34">
      <c r="A6" s="1" t="s">
        <v>833</v>
      </c>
      <c r="B6" s="2" t="s">
        <v>88</v>
      </c>
      <c r="C6" s="2" t="s">
        <v>42</v>
      </c>
      <c r="D6" s="9" t="s">
        <v>67</v>
      </c>
      <c r="E6" s="9">
        <f t="shared" si="0"/>
        <v>0</v>
      </c>
      <c r="F6" s="2">
        <f>'Weekly Stats'!D6*'Pts Per'!A$2</f>
        <v>0</v>
      </c>
      <c r="G6" s="2">
        <f>'Weekly Stats'!E6*'Pts Per'!B$2</f>
        <v>0</v>
      </c>
      <c r="H6" s="2">
        <f>'Weekly Stats'!F6*'Pts Per'!C$2</f>
        <v>0</v>
      </c>
      <c r="I6" s="2">
        <f>'Weekly Stats'!G6*'Pts Per'!D$2</f>
        <v>0</v>
      </c>
      <c r="J6" s="2">
        <f>'Weekly Stats'!H6*'Pts Per'!E$2</f>
        <v>0</v>
      </c>
      <c r="K6" s="2">
        <f>'Weekly Stats'!I6*'Pts Per'!F$2</f>
        <v>0</v>
      </c>
      <c r="L6" s="2">
        <f>'Weekly Stats'!J6*'Pts Per'!G$2</f>
        <v>0</v>
      </c>
      <c r="M6" s="2">
        <f>'Weekly Stats'!K6*'Pts Per'!H$2</f>
        <v>0</v>
      </c>
      <c r="N6" s="2">
        <f>'Weekly Stats'!L6*'Pts Per'!I$2</f>
        <v>0</v>
      </c>
      <c r="O6" s="2">
        <f>'Weekly Stats'!M6*'Pts Per'!J$2</f>
        <v>0</v>
      </c>
      <c r="P6" s="2">
        <f>'Weekly Stats'!N6*'Pts Per'!K$2</f>
        <v>0</v>
      </c>
      <c r="Q6" s="2">
        <f>'Weekly Stats'!O6*'Pts Per'!L$2</f>
        <v>0</v>
      </c>
      <c r="R6" s="2">
        <f>'Weekly Stats'!P6*'Pts Per'!M$2</f>
        <v>0</v>
      </c>
      <c r="S6" s="2">
        <f>'Weekly Stats'!Q6*'Pts Per'!N$2</f>
        <v>0</v>
      </c>
      <c r="T6" s="2">
        <f>'Weekly Stats'!R6*'Pts Per'!O$2</f>
        <v>0</v>
      </c>
      <c r="U6" s="2">
        <f>'Weekly Stats'!S6*'Pts Per'!P$2</f>
        <v>0</v>
      </c>
      <c r="V6" s="2">
        <f>'Weekly Stats'!T6*'Pts Per'!Q$2</f>
        <v>0</v>
      </c>
      <c r="W6" s="2">
        <f>'Weekly Stats'!U6*'Pts Per'!R$2</f>
        <v>0</v>
      </c>
      <c r="X6" s="2">
        <f>IF('Weekly Stats'!V6*'Pts Per'!S$2&lt;5,'Weekly Stats'!V6*'Pts Per'!S$2,SUM(('Weekly Stats'!V6*'Pts Per'!S$2)+2))</f>
        <v>0</v>
      </c>
      <c r="Y6" s="2">
        <f>'Weekly Stats'!W6*'Pts Per'!T$2</f>
        <v>0</v>
      </c>
      <c r="Z6" s="2">
        <f>'Weekly Stats'!X6*'Pts Per'!U$2</f>
        <v>0</v>
      </c>
      <c r="AA6" s="2">
        <f>'Weekly Stats'!Y6*'Pts Per'!V$2</f>
        <v>0</v>
      </c>
      <c r="AB6" s="2">
        <f>'Weekly Stats'!Z6*'Pts Per'!W$2</f>
        <v>0</v>
      </c>
      <c r="AC6" s="2">
        <f>'Weekly Stats'!AA6*'Pts Per'!X$2</f>
        <v>0</v>
      </c>
      <c r="AD6" s="2">
        <f>'Weekly Stats'!AB6*'Pts Per'!Y$2</f>
        <v>0</v>
      </c>
      <c r="AE6" s="2">
        <f>'Weekly Stats'!AC6*'Pts Per'!Z$2</f>
        <v>0</v>
      </c>
      <c r="AF6" s="2">
        <f>'Weekly Stats'!AD6*'Pts Per'!AA$2</f>
        <v>0</v>
      </c>
      <c r="AG6" s="2">
        <f>'Weekly Stats'!AE6*'Pts Per'!AB$2</f>
        <v>0</v>
      </c>
      <c r="AH6" s="2">
        <f>'Weekly Stats'!AF6*'Pts Per'!AC$2</f>
        <v>0</v>
      </c>
    </row>
    <row r="7" spans="1:34">
      <c r="A7" s="1" t="s">
        <v>834</v>
      </c>
      <c r="B7" s="2" t="s">
        <v>88</v>
      </c>
      <c r="C7" s="2" t="s">
        <v>43</v>
      </c>
      <c r="D7" s="9" t="s">
        <v>68</v>
      </c>
      <c r="E7" s="9">
        <f t="shared" si="0"/>
        <v>0</v>
      </c>
      <c r="F7" s="2">
        <f>'Weekly Stats'!D7*'Pts Per'!A$2</f>
        <v>0</v>
      </c>
      <c r="G7" s="2">
        <f>'Weekly Stats'!E7*'Pts Per'!B$2</f>
        <v>0</v>
      </c>
      <c r="H7" s="2">
        <f>'Weekly Stats'!F7*'Pts Per'!C$2</f>
        <v>0</v>
      </c>
      <c r="I7" s="2">
        <f>'Weekly Stats'!G7*'Pts Per'!D$2</f>
        <v>0</v>
      </c>
      <c r="J7" s="2">
        <f>'Weekly Stats'!H7*'Pts Per'!E$2</f>
        <v>0</v>
      </c>
      <c r="K7" s="2">
        <f>'Weekly Stats'!I7*'Pts Per'!F$2</f>
        <v>0</v>
      </c>
      <c r="L7" s="2">
        <f>'Weekly Stats'!J7*'Pts Per'!G$2</f>
        <v>0</v>
      </c>
      <c r="M7" s="2">
        <f>'Weekly Stats'!K7*'Pts Per'!H$2</f>
        <v>0</v>
      </c>
      <c r="N7" s="2">
        <f>'Weekly Stats'!L7*'Pts Per'!I$2</f>
        <v>0</v>
      </c>
      <c r="O7" s="2">
        <f>'Weekly Stats'!M7*'Pts Per'!J$2</f>
        <v>0</v>
      </c>
      <c r="P7" s="2">
        <f>'Weekly Stats'!N7*'Pts Per'!K$2</f>
        <v>0</v>
      </c>
      <c r="Q7" s="2">
        <f>'Weekly Stats'!O7*'Pts Per'!L$2</f>
        <v>0</v>
      </c>
      <c r="R7" s="2">
        <f>'Weekly Stats'!P7*'Pts Per'!M$2</f>
        <v>0</v>
      </c>
      <c r="S7" s="2">
        <f>'Weekly Stats'!Q7*'Pts Per'!N$2</f>
        <v>0</v>
      </c>
      <c r="T7" s="2">
        <f>'Weekly Stats'!R7*'Pts Per'!O$2</f>
        <v>0</v>
      </c>
      <c r="U7" s="2">
        <f>'Weekly Stats'!S7*'Pts Per'!P$2</f>
        <v>0</v>
      </c>
      <c r="V7" s="2">
        <f>'Weekly Stats'!T7*'Pts Per'!Q$2</f>
        <v>0</v>
      </c>
      <c r="W7" s="2">
        <f>'Weekly Stats'!U7*'Pts Per'!R$2</f>
        <v>0</v>
      </c>
      <c r="X7" s="2">
        <f>IF('Weekly Stats'!V7*'Pts Per'!S$2&lt;5,'Weekly Stats'!V7*'Pts Per'!S$2,SUM(('Weekly Stats'!V7*'Pts Per'!S$2)+2))</f>
        <v>0</v>
      </c>
      <c r="Y7" s="2">
        <f>'Weekly Stats'!W7*'Pts Per'!T$2</f>
        <v>0</v>
      </c>
      <c r="Z7" s="2">
        <f>'Weekly Stats'!X7*'Pts Per'!U$2</f>
        <v>0</v>
      </c>
      <c r="AA7" s="2">
        <f>'Weekly Stats'!Y7*'Pts Per'!V$2</f>
        <v>0</v>
      </c>
      <c r="AB7" s="2">
        <f>'Weekly Stats'!Z7*'Pts Per'!W$2</f>
        <v>0</v>
      </c>
      <c r="AC7" s="2">
        <f>'Weekly Stats'!AA7*'Pts Per'!X$2</f>
        <v>0</v>
      </c>
      <c r="AD7" s="2">
        <f>'Weekly Stats'!AB7*'Pts Per'!Y$2</f>
        <v>0</v>
      </c>
      <c r="AE7" s="2">
        <f>'Weekly Stats'!AC7*'Pts Per'!Z$2</f>
        <v>0</v>
      </c>
      <c r="AF7" s="2">
        <f>'Weekly Stats'!AD7*'Pts Per'!AA$2</f>
        <v>0</v>
      </c>
      <c r="AG7" s="2">
        <f>'Weekly Stats'!AE7*'Pts Per'!AB$2</f>
        <v>0</v>
      </c>
      <c r="AH7" s="2">
        <f>'Weekly Stats'!AF7*'Pts Per'!AC$2</f>
        <v>0</v>
      </c>
    </row>
    <row r="8" spans="1:34">
      <c r="A8" s="1" t="s">
        <v>835</v>
      </c>
      <c r="B8" s="2" t="s">
        <v>88</v>
      </c>
      <c r="C8" s="2" t="s">
        <v>44</v>
      </c>
      <c r="D8" s="9" t="s">
        <v>69</v>
      </c>
      <c r="E8" s="9">
        <f t="shared" si="0"/>
        <v>0</v>
      </c>
      <c r="F8" s="2">
        <f>'Weekly Stats'!D8*'Pts Per'!A$2</f>
        <v>0</v>
      </c>
      <c r="G8" s="2">
        <f>'Weekly Stats'!E8*'Pts Per'!B$2</f>
        <v>0</v>
      </c>
      <c r="H8" s="2">
        <f>'Weekly Stats'!F8*'Pts Per'!C$2</f>
        <v>0</v>
      </c>
      <c r="I8" s="2">
        <f>'Weekly Stats'!G8*'Pts Per'!D$2</f>
        <v>0</v>
      </c>
      <c r="J8" s="2">
        <f>'Weekly Stats'!H8*'Pts Per'!E$2</f>
        <v>0</v>
      </c>
      <c r="K8" s="2">
        <f>'Weekly Stats'!I8*'Pts Per'!F$2</f>
        <v>0</v>
      </c>
      <c r="L8" s="2">
        <f>'Weekly Stats'!J8*'Pts Per'!G$2</f>
        <v>0</v>
      </c>
      <c r="M8" s="2">
        <f>'Weekly Stats'!K8*'Pts Per'!H$2</f>
        <v>0</v>
      </c>
      <c r="N8" s="2">
        <f>'Weekly Stats'!L8*'Pts Per'!I$2</f>
        <v>0</v>
      </c>
      <c r="O8" s="2">
        <f>'Weekly Stats'!M8*'Pts Per'!J$2</f>
        <v>0</v>
      </c>
      <c r="P8" s="2">
        <f>'Weekly Stats'!N8*'Pts Per'!K$2</f>
        <v>0</v>
      </c>
      <c r="Q8" s="2">
        <f>'Weekly Stats'!O8*'Pts Per'!L$2</f>
        <v>0</v>
      </c>
      <c r="R8" s="2">
        <f>'Weekly Stats'!P8*'Pts Per'!M$2</f>
        <v>0</v>
      </c>
      <c r="S8" s="2">
        <f>'Weekly Stats'!Q8*'Pts Per'!N$2</f>
        <v>0</v>
      </c>
      <c r="T8" s="2">
        <f>'Weekly Stats'!R8*'Pts Per'!O$2</f>
        <v>0</v>
      </c>
      <c r="U8" s="2">
        <f>'Weekly Stats'!S8*'Pts Per'!P$2</f>
        <v>0</v>
      </c>
      <c r="V8" s="2">
        <f>'Weekly Stats'!T8*'Pts Per'!Q$2</f>
        <v>0</v>
      </c>
      <c r="W8" s="2">
        <f>'Weekly Stats'!U8*'Pts Per'!R$2</f>
        <v>0</v>
      </c>
      <c r="X8" s="2">
        <f>IF('Weekly Stats'!V8*'Pts Per'!S$2&lt;5,'Weekly Stats'!V8*'Pts Per'!S$2,SUM(('Weekly Stats'!V8*'Pts Per'!S$2)+2))</f>
        <v>0</v>
      </c>
      <c r="Y8" s="2">
        <f>'Weekly Stats'!W8*'Pts Per'!T$2</f>
        <v>0</v>
      </c>
      <c r="Z8" s="2">
        <f>'Weekly Stats'!X8*'Pts Per'!U$2</f>
        <v>0</v>
      </c>
      <c r="AA8" s="2">
        <f>'Weekly Stats'!Y8*'Pts Per'!V$2</f>
        <v>0</v>
      </c>
      <c r="AB8" s="2">
        <f>'Weekly Stats'!Z8*'Pts Per'!W$2</f>
        <v>0</v>
      </c>
      <c r="AC8" s="2">
        <f>'Weekly Stats'!AA8*'Pts Per'!X$2</f>
        <v>0</v>
      </c>
      <c r="AD8" s="2">
        <f>'Weekly Stats'!AB8*'Pts Per'!Y$2</f>
        <v>0</v>
      </c>
      <c r="AE8" s="2">
        <f>'Weekly Stats'!AC8*'Pts Per'!Z$2</f>
        <v>0</v>
      </c>
      <c r="AF8" s="2">
        <f>'Weekly Stats'!AD8*'Pts Per'!AA$2</f>
        <v>0</v>
      </c>
      <c r="AG8" s="2">
        <f>'Weekly Stats'!AE8*'Pts Per'!AB$2</f>
        <v>0</v>
      </c>
      <c r="AH8" s="2">
        <f>'Weekly Stats'!AF8*'Pts Per'!AC$2</f>
        <v>0</v>
      </c>
    </row>
    <row r="9" spans="1:34">
      <c r="A9" s="1" t="s">
        <v>836</v>
      </c>
      <c r="B9" s="2" t="s">
        <v>88</v>
      </c>
      <c r="C9" s="2" t="s">
        <v>45</v>
      </c>
      <c r="D9" s="9" t="s">
        <v>70</v>
      </c>
      <c r="E9" s="9">
        <f t="shared" si="0"/>
        <v>15.200000000000001</v>
      </c>
      <c r="F9" s="2">
        <f>'Weekly Stats'!D9*'Pts Per'!A$2</f>
        <v>0</v>
      </c>
      <c r="G9" s="2">
        <f>'Weekly Stats'!E9*'Pts Per'!B$2</f>
        <v>0</v>
      </c>
      <c r="H9" s="2">
        <f>'Weekly Stats'!F9*'Pts Per'!C$2</f>
        <v>0</v>
      </c>
      <c r="I9" s="2">
        <f>'Weekly Stats'!G9*'Pts Per'!D$2</f>
        <v>0</v>
      </c>
      <c r="J9" s="2">
        <f>'Weekly Stats'!H9*'Pts Per'!E$2</f>
        <v>0</v>
      </c>
      <c r="K9" s="2">
        <f>'Weekly Stats'!I9*'Pts Per'!F$2</f>
        <v>0</v>
      </c>
      <c r="L9" s="2">
        <f>'Weekly Stats'!J9*'Pts Per'!G$2</f>
        <v>0</v>
      </c>
      <c r="M9" s="2">
        <f>'Weekly Stats'!K9*'Pts Per'!H$2</f>
        <v>0</v>
      </c>
      <c r="N9" s="2">
        <f>'Weekly Stats'!L9*'Pts Per'!I$2</f>
        <v>0.5</v>
      </c>
      <c r="O9" s="2">
        <f>'Weekly Stats'!M9*'Pts Per'!J$2</f>
        <v>6</v>
      </c>
      <c r="P9" s="2">
        <f>'Weekly Stats'!N9*'Pts Per'!K$2</f>
        <v>8.7000000000000011</v>
      </c>
      <c r="Q9" s="2">
        <f>'Weekly Stats'!O9*'Pts Per'!L$2</f>
        <v>0</v>
      </c>
      <c r="R9" s="2">
        <f>'Weekly Stats'!P9*'Pts Per'!M$2</f>
        <v>0</v>
      </c>
      <c r="S9" s="2">
        <f>'Weekly Stats'!Q9*'Pts Per'!N$2</f>
        <v>0</v>
      </c>
      <c r="T9" s="2">
        <f>'Weekly Stats'!R9*'Pts Per'!O$2</f>
        <v>0</v>
      </c>
      <c r="U9" s="2">
        <f>'Weekly Stats'!S9*'Pts Per'!P$2</f>
        <v>0</v>
      </c>
      <c r="V9" s="2">
        <f>'Weekly Stats'!T9*'Pts Per'!Q$2</f>
        <v>0</v>
      </c>
      <c r="W9" s="2">
        <f>'Weekly Stats'!U9*'Pts Per'!R$2</f>
        <v>0</v>
      </c>
      <c r="X9" s="2">
        <f>IF('Weekly Stats'!V9*'Pts Per'!S$2&lt;5,'Weekly Stats'!V9*'Pts Per'!S$2,SUM(('Weekly Stats'!V9*'Pts Per'!S$2)+2))</f>
        <v>0</v>
      </c>
      <c r="Y9" s="2">
        <f>'Weekly Stats'!W9*'Pts Per'!T$2</f>
        <v>0</v>
      </c>
      <c r="Z9" s="2">
        <f>'Weekly Stats'!X9*'Pts Per'!U$2</f>
        <v>0</v>
      </c>
      <c r="AA9" s="2">
        <f>'Weekly Stats'!Y9*'Pts Per'!V$2</f>
        <v>0</v>
      </c>
      <c r="AB9" s="2">
        <f>'Weekly Stats'!Z9*'Pts Per'!W$2</f>
        <v>0</v>
      </c>
      <c r="AC9" s="2">
        <f>'Weekly Stats'!AA9*'Pts Per'!X$2</f>
        <v>0</v>
      </c>
      <c r="AD9" s="2">
        <f>'Weekly Stats'!AB9*'Pts Per'!Y$2</f>
        <v>0</v>
      </c>
      <c r="AE9" s="2">
        <f>'Weekly Stats'!AC9*'Pts Per'!Z$2</f>
        <v>0</v>
      </c>
      <c r="AF9" s="2">
        <f>'Weekly Stats'!AD9*'Pts Per'!AA$2</f>
        <v>0</v>
      </c>
      <c r="AG9" s="2">
        <f>'Weekly Stats'!AE9*'Pts Per'!AB$2</f>
        <v>0</v>
      </c>
      <c r="AH9" s="2">
        <f>'Weekly Stats'!AF9*'Pts Per'!AC$2</f>
        <v>0</v>
      </c>
    </row>
    <row r="10" spans="1:34">
      <c r="A10" s="1" t="s">
        <v>837</v>
      </c>
      <c r="B10" s="2" t="s">
        <v>88</v>
      </c>
      <c r="C10" s="2" t="s">
        <v>46</v>
      </c>
      <c r="D10" s="9" t="s">
        <v>71</v>
      </c>
      <c r="E10" s="9">
        <f t="shared" si="0"/>
        <v>14.8</v>
      </c>
      <c r="F10" s="2">
        <f>'Weekly Stats'!D10*'Pts Per'!A$2</f>
        <v>0</v>
      </c>
      <c r="G10" s="2">
        <f>'Weekly Stats'!E10*'Pts Per'!B$2</f>
        <v>0</v>
      </c>
      <c r="H10" s="2">
        <f>'Weekly Stats'!F10*'Pts Per'!C$2</f>
        <v>0</v>
      </c>
      <c r="I10" s="2">
        <f>'Weekly Stats'!G10*'Pts Per'!D$2</f>
        <v>0</v>
      </c>
      <c r="J10" s="2">
        <f>'Weekly Stats'!H10*'Pts Per'!E$2</f>
        <v>0</v>
      </c>
      <c r="K10" s="2">
        <f>'Weekly Stats'!I10*'Pts Per'!F$2</f>
        <v>0</v>
      </c>
      <c r="L10" s="2">
        <f>'Weekly Stats'!J10*'Pts Per'!G$2</f>
        <v>0</v>
      </c>
      <c r="M10" s="2">
        <f>'Weekly Stats'!K10*'Pts Per'!H$2</f>
        <v>0</v>
      </c>
      <c r="N10" s="2">
        <f>'Weekly Stats'!L10*'Pts Per'!I$2</f>
        <v>0</v>
      </c>
      <c r="O10" s="2">
        <f>'Weekly Stats'!M10*'Pts Per'!J$2</f>
        <v>0</v>
      </c>
      <c r="P10" s="2">
        <f>'Weekly Stats'!N10*'Pts Per'!K$2</f>
        <v>0</v>
      </c>
      <c r="Q10" s="2">
        <f>'Weekly Stats'!O10*'Pts Per'!L$2</f>
        <v>0</v>
      </c>
      <c r="R10" s="2">
        <f>'Weekly Stats'!P10*'Pts Per'!M$2</f>
        <v>14.8</v>
      </c>
      <c r="S10" s="2">
        <f>'Weekly Stats'!Q10*'Pts Per'!N$2</f>
        <v>0</v>
      </c>
      <c r="T10" s="2">
        <f>'Weekly Stats'!R10*'Pts Per'!O$2</f>
        <v>0</v>
      </c>
      <c r="U10" s="2">
        <f>'Weekly Stats'!S10*'Pts Per'!P$2</f>
        <v>0</v>
      </c>
      <c r="V10" s="2">
        <f>'Weekly Stats'!T10*'Pts Per'!Q$2</f>
        <v>0</v>
      </c>
      <c r="W10" s="2">
        <f>'Weekly Stats'!U10*'Pts Per'!R$2</f>
        <v>0</v>
      </c>
      <c r="X10" s="2">
        <f>IF('Weekly Stats'!V10*'Pts Per'!S$2&lt;5,'Weekly Stats'!V10*'Pts Per'!S$2,SUM(('Weekly Stats'!V10*'Pts Per'!S$2)+2))</f>
        <v>0</v>
      </c>
      <c r="Y10" s="2">
        <f>'Weekly Stats'!W10*'Pts Per'!T$2</f>
        <v>0</v>
      </c>
      <c r="Z10" s="2">
        <f>'Weekly Stats'!X10*'Pts Per'!U$2</f>
        <v>0</v>
      </c>
      <c r="AA10" s="2">
        <f>'Weekly Stats'!Y10*'Pts Per'!V$2</f>
        <v>0</v>
      </c>
      <c r="AB10" s="2">
        <f>'Weekly Stats'!Z10*'Pts Per'!W$2</f>
        <v>0</v>
      </c>
      <c r="AC10" s="2">
        <f>'Weekly Stats'!AA10*'Pts Per'!X$2</f>
        <v>0</v>
      </c>
      <c r="AD10" s="2">
        <f>'Weekly Stats'!AB10*'Pts Per'!Y$2</f>
        <v>0</v>
      </c>
      <c r="AE10" s="2">
        <f>'Weekly Stats'!AC10*'Pts Per'!Z$2</f>
        <v>0</v>
      </c>
      <c r="AF10" s="2">
        <f>'Weekly Stats'!AD10*'Pts Per'!AA$2</f>
        <v>0</v>
      </c>
      <c r="AG10" s="2">
        <f>'Weekly Stats'!AE10*'Pts Per'!AB$2</f>
        <v>0</v>
      </c>
      <c r="AH10" s="2">
        <f>'Weekly Stats'!AF10*'Pts Per'!AC$2</f>
        <v>0</v>
      </c>
    </row>
    <row r="11" spans="1:34">
      <c r="A11" s="1" t="s">
        <v>838</v>
      </c>
      <c r="B11" s="2" t="s">
        <v>88</v>
      </c>
      <c r="C11" s="2" t="s">
        <v>47</v>
      </c>
      <c r="D11" s="9" t="s">
        <v>72</v>
      </c>
      <c r="E11" s="9">
        <f t="shared" si="0"/>
        <v>0</v>
      </c>
      <c r="F11" s="2">
        <f>'Weekly Stats'!D11*'Pts Per'!A$2</f>
        <v>0</v>
      </c>
      <c r="G11" s="2">
        <f>'Weekly Stats'!E11*'Pts Per'!B$2</f>
        <v>0</v>
      </c>
      <c r="H11" s="2">
        <f>'Weekly Stats'!F11*'Pts Per'!C$2</f>
        <v>0</v>
      </c>
      <c r="I11" s="2">
        <f>'Weekly Stats'!G11*'Pts Per'!D$2</f>
        <v>0</v>
      </c>
      <c r="J11" s="2">
        <f>'Weekly Stats'!H11*'Pts Per'!E$2</f>
        <v>0</v>
      </c>
      <c r="K11" s="2">
        <f>'Weekly Stats'!I11*'Pts Per'!F$2</f>
        <v>0</v>
      </c>
      <c r="L11" s="2">
        <f>'Weekly Stats'!J11*'Pts Per'!G$2</f>
        <v>0</v>
      </c>
      <c r="M11" s="2">
        <f>'Weekly Stats'!K11*'Pts Per'!H$2</f>
        <v>0</v>
      </c>
      <c r="N11" s="2">
        <f>'Weekly Stats'!L11*'Pts Per'!I$2</f>
        <v>0</v>
      </c>
      <c r="O11" s="2">
        <f>'Weekly Stats'!M11*'Pts Per'!J$2</f>
        <v>0</v>
      </c>
      <c r="P11" s="2">
        <f>'Weekly Stats'!N11*'Pts Per'!K$2</f>
        <v>0</v>
      </c>
      <c r="Q11" s="2">
        <f>'Weekly Stats'!O11*'Pts Per'!L$2</f>
        <v>0</v>
      </c>
      <c r="R11" s="2">
        <f>'Weekly Stats'!P11*'Pts Per'!M$2</f>
        <v>0</v>
      </c>
      <c r="S11" s="2">
        <f>'Weekly Stats'!Q11*'Pts Per'!N$2</f>
        <v>0</v>
      </c>
      <c r="T11" s="2">
        <f>'Weekly Stats'!R11*'Pts Per'!O$2</f>
        <v>0</v>
      </c>
      <c r="U11" s="2">
        <f>'Weekly Stats'!S11*'Pts Per'!P$2</f>
        <v>0</v>
      </c>
      <c r="V11" s="2">
        <f>'Weekly Stats'!T11*'Pts Per'!Q$2</f>
        <v>0</v>
      </c>
      <c r="W11" s="2">
        <f>'Weekly Stats'!U11*'Pts Per'!R$2</f>
        <v>0</v>
      </c>
      <c r="X11" s="2">
        <f>IF('Weekly Stats'!V11*'Pts Per'!S$2&lt;5,'Weekly Stats'!V11*'Pts Per'!S$2,SUM(('Weekly Stats'!V11*'Pts Per'!S$2)+2))</f>
        <v>0</v>
      </c>
      <c r="Y11" s="2">
        <f>'Weekly Stats'!W11*'Pts Per'!T$2</f>
        <v>0</v>
      </c>
      <c r="Z11" s="2">
        <f>'Weekly Stats'!X11*'Pts Per'!U$2</f>
        <v>0</v>
      </c>
      <c r="AA11" s="2">
        <f>'Weekly Stats'!Y11*'Pts Per'!V$2</f>
        <v>0</v>
      </c>
      <c r="AB11" s="2">
        <f>'Weekly Stats'!Z11*'Pts Per'!W$2</f>
        <v>0</v>
      </c>
      <c r="AC11" s="2">
        <f>'Weekly Stats'!AA11*'Pts Per'!X$2</f>
        <v>0</v>
      </c>
      <c r="AD11" s="2">
        <f>'Weekly Stats'!AB11*'Pts Per'!Y$2</f>
        <v>0</v>
      </c>
      <c r="AE11" s="2">
        <f>'Weekly Stats'!AC11*'Pts Per'!Z$2</f>
        <v>0</v>
      </c>
      <c r="AF11" s="2">
        <f>'Weekly Stats'!AD11*'Pts Per'!AA$2</f>
        <v>0</v>
      </c>
      <c r="AG11" s="2">
        <f>'Weekly Stats'!AE11*'Pts Per'!AB$2</f>
        <v>0</v>
      </c>
      <c r="AH11" s="2">
        <f>'Weekly Stats'!AF11*'Pts Per'!AC$2</f>
        <v>0</v>
      </c>
    </row>
    <row r="12" spans="1:34">
      <c r="A12" s="1" t="s">
        <v>839</v>
      </c>
      <c r="B12" s="2" t="s">
        <v>88</v>
      </c>
      <c r="C12" s="2" t="s">
        <v>48</v>
      </c>
      <c r="D12" s="9" t="s">
        <v>73</v>
      </c>
      <c r="E12" s="9">
        <f t="shared" si="0"/>
        <v>2.2000000000000002</v>
      </c>
      <c r="F12" s="2">
        <f>'Weekly Stats'!D12*'Pts Per'!A$2</f>
        <v>0</v>
      </c>
      <c r="G12" s="2">
        <f>'Weekly Stats'!E12*'Pts Per'!B$2</f>
        <v>0</v>
      </c>
      <c r="H12" s="2">
        <f>'Weekly Stats'!F12*'Pts Per'!C$2</f>
        <v>0</v>
      </c>
      <c r="I12" s="2">
        <f>'Weekly Stats'!G12*'Pts Per'!D$2</f>
        <v>0</v>
      </c>
      <c r="J12" s="2">
        <f>'Weekly Stats'!H12*'Pts Per'!E$2</f>
        <v>0</v>
      </c>
      <c r="K12" s="2">
        <f>'Weekly Stats'!I12*'Pts Per'!F$2</f>
        <v>0</v>
      </c>
      <c r="L12" s="2">
        <f>'Weekly Stats'!J12*'Pts Per'!G$2</f>
        <v>0</v>
      </c>
      <c r="M12" s="2">
        <f>'Weekly Stats'!K12*'Pts Per'!H$2</f>
        <v>0</v>
      </c>
      <c r="N12" s="2">
        <f>'Weekly Stats'!L12*'Pts Per'!I$2</f>
        <v>0.5</v>
      </c>
      <c r="O12" s="2">
        <f>'Weekly Stats'!M12*'Pts Per'!J$2</f>
        <v>0</v>
      </c>
      <c r="P12" s="2">
        <f>'Weekly Stats'!N12*'Pts Per'!K$2</f>
        <v>1.7000000000000002</v>
      </c>
      <c r="Q12" s="2">
        <f>'Weekly Stats'!O12*'Pts Per'!L$2</f>
        <v>0</v>
      </c>
      <c r="R12" s="2">
        <f>'Weekly Stats'!P12*'Pts Per'!M$2</f>
        <v>0</v>
      </c>
      <c r="S12" s="2">
        <f>'Weekly Stats'!Q12*'Pts Per'!N$2</f>
        <v>0</v>
      </c>
      <c r="T12" s="2">
        <f>'Weekly Stats'!R12*'Pts Per'!O$2</f>
        <v>0</v>
      </c>
      <c r="U12" s="2">
        <f>'Weekly Stats'!S12*'Pts Per'!P$2</f>
        <v>0</v>
      </c>
      <c r="V12" s="2">
        <f>'Weekly Stats'!T12*'Pts Per'!Q$2</f>
        <v>0</v>
      </c>
      <c r="W12" s="2">
        <f>'Weekly Stats'!U12*'Pts Per'!R$2</f>
        <v>0</v>
      </c>
      <c r="X12" s="2">
        <f>IF('Weekly Stats'!V12*'Pts Per'!S$2&lt;5,'Weekly Stats'!V12*'Pts Per'!S$2,SUM(('Weekly Stats'!V12*'Pts Per'!S$2)+2))</f>
        <v>0</v>
      </c>
      <c r="Y12" s="2">
        <f>'Weekly Stats'!W12*'Pts Per'!T$2</f>
        <v>0</v>
      </c>
      <c r="Z12" s="2">
        <f>'Weekly Stats'!X12*'Pts Per'!U$2</f>
        <v>0</v>
      </c>
      <c r="AA12" s="2">
        <f>'Weekly Stats'!Y12*'Pts Per'!V$2</f>
        <v>0</v>
      </c>
      <c r="AB12" s="2">
        <f>'Weekly Stats'!Z12*'Pts Per'!W$2</f>
        <v>0</v>
      </c>
      <c r="AC12" s="2">
        <f>'Weekly Stats'!AA12*'Pts Per'!X$2</f>
        <v>0</v>
      </c>
      <c r="AD12" s="2">
        <f>'Weekly Stats'!AB12*'Pts Per'!Y$2</f>
        <v>0</v>
      </c>
      <c r="AE12" s="2">
        <f>'Weekly Stats'!AC12*'Pts Per'!Z$2</f>
        <v>0</v>
      </c>
      <c r="AF12" s="2">
        <f>'Weekly Stats'!AD12*'Pts Per'!AA$2</f>
        <v>0</v>
      </c>
      <c r="AG12" s="2">
        <f>'Weekly Stats'!AE12*'Pts Per'!AB$2</f>
        <v>0</v>
      </c>
      <c r="AH12" s="2">
        <f>'Weekly Stats'!AF12*'Pts Per'!AC$2</f>
        <v>0</v>
      </c>
    </row>
    <row r="13" spans="1:34">
      <c r="A13" s="1" t="s">
        <v>840</v>
      </c>
      <c r="B13" s="2" t="s">
        <v>88</v>
      </c>
      <c r="C13" s="2" t="s">
        <v>49</v>
      </c>
      <c r="D13" s="9" t="s">
        <v>74</v>
      </c>
      <c r="E13" s="9">
        <f t="shared" si="0"/>
        <v>0</v>
      </c>
      <c r="F13" s="2">
        <f>'Weekly Stats'!D13*'Pts Per'!A$2</f>
        <v>0</v>
      </c>
      <c r="G13" s="2">
        <f>'Weekly Stats'!E13*'Pts Per'!B$2</f>
        <v>0</v>
      </c>
      <c r="H13" s="2">
        <f>'Weekly Stats'!F13*'Pts Per'!C$2</f>
        <v>0</v>
      </c>
      <c r="I13" s="2">
        <f>'Weekly Stats'!G13*'Pts Per'!D$2</f>
        <v>0</v>
      </c>
      <c r="J13" s="2">
        <f>'Weekly Stats'!H13*'Pts Per'!E$2</f>
        <v>0</v>
      </c>
      <c r="K13" s="2">
        <f>'Weekly Stats'!I13*'Pts Per'!F$2</f>
        <v>0</v>
      </c>
      <c r="L13" s="2">
        <f>'Weekly Stats'!J13*'Pts Per'!G$2</f>
        <v>0</v>
      </c>
      <c r="M13" s="2">
        <f>'Weekly Stats'!K13*'Pts Per'!H$2</f>
        <v>0</v>
      </c>
      <c r="N13" s="2">
        <f>'Weekly Stats'!L13*'Pts Per'!I$2</f>
        <v>0</v>
      </c>
      <c r="O13" s="2">
        <f>'Weekly Stats'!M13*'Pts Per'!J$2</f>
        <v>0</v>
      </c>
      <c r="P13" s="2">
        <f>'Weekly Stats'!N13*'Pts Per'!K$2</f>
        <v>0</v>
      </c>
      <c r="Q13" s="2">
        <f>'Weekly Stats'!O13*'Pts Per'!L$2</f>
        <v>0</v>
      </c>
      <c r="R13" s="2">
        <f>'Weekly Stats'!P13*'Pts Per'!M$2</f>
        <v>0</v>
      </c>
      <c r="S13" s="2">
        <f>'Weekly Stats'!Q13*'Pts Per'!N$2</f>
        <v>0</v>
      </c>
      <c r="T13" s="2">
        <f>'Weekly Stats'!R13*'Pts Per'!O$2</f>
        <v>0</v>
      </c>
      <c r="U13" s="2">
        <f>'Weekly Stats'!S13*'Pts Per'!P$2</f>
        <v>0</v>
      </c>
      <c r="V13" s="2">
        <f>'Weekly Stats'!T13*'Pts Per'!Q$2</f>
        <v>0</v>
      </c>
      <c r="W13" s="2">
        <f>'Weekly Stats'!U13*'Pts Per'!R$2</f>
        <v>0</v>
      </c>
      <c r="X13" s="2">
        <f>IF('Weekly Stats'!V13*'Pts Per'!S$2&lt;5,'Weekly Stats'!V13*'Pts Per'!S$2,SUM(('Weekly Stats'!V13*'Pts Per'!S$2)+2))</f>
        <v>0</v>
      </c>
      <c r="Y13" s="2">
        <f>'Weekly Stats'!W13*'Pts Per'!T$2</f>
        <v>0</v>
      </c>
      <c r="Z13" s="2">
        <f>'Weekly Stats'!X13*'Pts Per'!U$2</f>
        <v>0</v>
      </c>
      <c r="AA13" s="2">
        <f>'Weekly Stats'!Y13*'Pts Per'!V$2</f>
        <v>0</v>
      </c>
      <c r="AB13" s="2">
        <f>'Weekly Stats'!Z13*'Pts Per'!W$2</f>
        <v>0</v>
      </c>
      <c r="AC13" s="2">
        <f>'Weekly Stats'!AA13*'Pts Per'!X$2</f>
        <v>0</v>
      </c>
      <c r="AD13" s="2">
        <f>'Weekly Stats'!AB13*'Pts Per'!Y$2</f>
        <v>0</v>
      </c>
      <c r="AE13" s="2">
        <f>'Weekly Stats'!AC13*'Pts Per'!Z$2</f>
        <v>0</v>
      </c>
      <c r="AF13" s="2">
        <f>'Weekly Stats'!AD13*'Pts Per'!AA$2</f>
        <v>0</v>
      </c>
      <c r="AG13" s="2">
        <f>'Weekly Stats'!AE13*'Pts Per'!AB$2</f>
        <v>0</v>
      </c>
      <c r="AH13" s="2">
        <f>'Weekly Stats'!AF13*'Pts Per'!AC$2</f>
        <v>0</v>
      </c>
    </row>
    <row r="14" spans="1:34">
      <c r="A14" s="1" t="s">
        <v>841</v>
      </c>
      <c r="B14" s="2" t="s">
        <v>88</v>
      </c>
      <c r="C14" s="2" t="s">
        <v>50</v>
      </c>
      <c r="D14" s="9" t="s">
        <v>75</v>
      </c>
      <c r="E14" s="9">
        <f t="shared" si="0"/>
        <v>0</v>
      </c>
      <c r="F14" s="2">
        <f>'Weekly Stats'!D14*'Pts Per'!A$2</f>
        <v>0</v>
      </c>
      <c r="G14" s="2">
        <f>'Weekly Stats'!E14*'Pts Per'!B$2</f>
        <v>0</v>
      </c>
      <c r="H14" s="2">
        <f>'Weekly Stats'!F14*'Pts Per'!C$2</f>
        <v>0</v>
      </c>
      <c r="I14" s="2">
        <f>'Weekly Stats'!G14*'Pts Per'!D$2</f>
        <v>0</v>
      </c>
      <c r="J14" s="2">
        <f>'Weekly Stats'!H14*'Pts Per'!E$2</f>
        <v>0</v>
      </c>
      <c r="K14" s="2">
        <f>'Weekly Stats'!I14*'Pts Per'!F$2</f>
        <v>0</v>
      </c>
      <c r="L14" s="2">
        <f>'Weekly Stats'!J14*'Pts Per'!G$2</f>
        <v>0</v>
      </c>
      <c r="M14" s="2">
        <f>'Weekly Stats'!K14*'Pts Per'!H$2</f>
        <v>0</v>
      </c>
      <c r="N14" s="2">
        <f>'Weekly Stats'!L14*'Pts Per'!I$2</f>
        <v>0</v>
      </c>
      <c r="O14" s="2">
        <f>'Weekly Stats'!M14*'Pts Per'!J$2</f>
        <v>0</v>
      </c>
      <c r="P14" s="2">
        <f>'Weekly Stats'!N14*'Pts Per'!K$2</f>
        <v>0</v>
      </c>
      <c r="Q14" s="2">
        <f>'Weekly Stats'!O14*'Pts Per'!L$2</f>
        <v>0</v>
      </c>
      <c r="R14" s="2">
        <f>'Weekly Stats'!P14*'Pts Per'!M$2</f>
        <v>0</v>
      </c>
      <c r="S14" s="2">
        <f>'Weekly Stats'!Q14*'Pts Per'!N$2</f>
        <v>0</v>
      </c>
      <c r="T14" s="2">
        <f>'Weekly Stats'!R14*'Pts Per'!O$2</f>
        <v>0</v>
      </c>
      <c r="U14" s="2">
        <f>'Weekly Stats'!S14*'Pts Per'!P$2</f>
        <v>0</v>
      </c>
      <c r="V14" s="2">
        <f>'Weekly Stats'!T14*'Pts Per'!Q$2</f>
        <v>0</v>
      </c>
      <c r="W14" s="2">
        <f>'Weekly Stats'!U14*'Pts Per'!R$2</f>
        <v>0</v>
      </c>
      <c r="X14" s="2">
        <f>IF('Weekly Stats'!V14*'Pts Per'!S$2&lt;5,'Weekly Stats'!V14*'Pts Per'!S$2,SUM(('Weekly Stats'!V14*'Pts Per'!S$2)+2))</f>
        <v>0</v>
      </c>
      <c r="Y14" s="2">
        <f>'Weekly Stats'!W14*'Pts Per'!T$2</f>
        <v>0</v>
      </c>
      <c r="Z14" s="2">
        <f>'Weekly Stats'!X14*'Pts Per'!U$2</f>
        <v>0</v>
      </c>
      <c r="AA14" s="2">
        <f>'Weekly Stats'!Y14*'Pts Per'!V$2</f>
        <v>0</v>
      </c>
      <c r="AB14" s="2">
        <f>'Weekly Stats'!Z14*'Pts Per'!W$2</f>
        <v>0</v>
      </c>
      <c r="AC14" s="2">
        <f>'Weekly Stats'!AA14*'Pts Per'!X$2</f>
        <v>0</v>
      </c>
      <c r="AD14" s="2">
        <f>'Weekly Stats'!AB14*'Pts Per'!Y$2</f>
        <v>0</v>
      </c>
      <c r="AE14" s="2">
        <f>'Weekly Stats'!AC14*'Pts Per'!Z$2</f>
        <v>0</v>
      </c>
      <c r="AF14" s="2">
        <f>'Weekly Stats'!AD14*'Pts Per'!AA$2</f>
        <v>0</v>
      </c>
      <c r="AG14" s="2">
        <f>'Weekly Stats'!AE14*'Pts Per'!AB$2</f>
        <v>0</v>
      </c>
      <c r="AH14" s="2">
        <f>'Weekly Stats'!AF14*'Pts Per'!AC$2</f>
        <v>0</v>
      </c>
    </row>
    <row r="15" spans="1:34">
      <c r="A15" s="1" t="s">
        <v>842</v>
      </c>
      <c r="B15" s="2" t="s">
        <v>88</v>
      </c>
      <c r="C15" s="2" t="s">
        <v>51</v>
      </c>
      <c r="D15" s="9" t="s">
        <v>76</v>
      </c>
      <c r="E15" s="9">
        <f t="shared" si="0"/>
        <v>0</v>
      </c>
      <c r="F15" s="2">
        <f>'Weekly Stats'!D15*'Pts Per'!A$2</f>
        <v>0</v>
      </c>
      <c r="G15" s="2">
        <f>'Weekly Stats'!E15*'Pts Per'!B$2</f>
        <v>0</v>
      </c>
      <c r="H15" s="2">
        <f>'Weekly Stats'!F15*'Pts Per'!C$2</f>
        <v>0</v>
      </c>
      <c r="I15" s="2">
        <f>'Weekly Stats'!G15*'Pts Per'!D$2</f>
        <v>0</v>
      </c>
      <c r="J15" s="2">
        <f>'Weekly Stats'!H15*'Pts Per'!E$2</f>
        <v>0</v>
      </c>
      <c r="K15" s="2">
        <f>'Weekly Stats'!I15*'Pts Per'!F$2</f>
        <v>0</v>
      </c>
      <c r="L15" s="2">
        <f>'Weekly Stats'!J15*'Pts Per'!G$2</f>
        <v>0</v>
      </c>
      <c r="M15" s="2">
        <f>'Weekly Stats'!K15*'Pts Per'!H$2</f>
        <v>0</v>
      </c>
      <c r="N15" s="2">
        <f>'Weekly Stats'!L15*'Pts Per'!I$2</f>
        <v>0</v>
      </c>
      <c r="O15" s="2">
        <f>'Weekly Stats'!M15*'Pts Per'!J$2</f>
        <v>0</v>
      </c>
      <c r="P15" s="2">
        <f>'Weekly Stats'!N15*'Pts Per'!K$2</f>
        <v>0</v>
      </c>
      <c r="Q15" s="2">
        <f>'Weekly Stats'!O15*'Pts Per'!L$2</f>
        <v>0</v>
      </c>
      <c r="R15" s="2">
        <f>'Weekly Stats'!P15*'Pts Per'!M$2</f>
        <v>0</v>
      </c>
      <c r="S15" s="2">
        <f>'Weekly Stats'!Q15*'Pts Per'!N$2</f>
        <v>0</v>
      </c>
      <c r="T15" s="2">
        <f>'Weekly Stats'!R15*'Pts Per'!O$2</f>
        <v>0</v>
      </c>
      <c r="U15" s="2">
        <f>'Weekly Stats'!S15*'Pts Per'!P$2</f>
        <v>0</v>
      </c>
      <c r="V15" s="2">
        <f>'Weekly Stats'!T15*'Pts Per'!Q$2</f>
        <v>0</v>
      </c>
      <c r="W15" s="2">
        <f>'Weekly Stats'!U15*'Pts Per'!R$2</f>
        <v>0</v>
      </c>
      <c r="X15" s="2">
        <f>IF('Weekly Stats'!V15*'Pts Per'!S$2&lt;5,'Weekly Stats'!V15*'Pts Per'!S$2,SUM(('Weekly Stats'!V15*'Pts Per'!S$2)+2))</f>
        <v>0</v>
      </c>
      <c r="Y15" s="2">
        <f>'Weekly Stats'!W15*'Pts Per'!T$2</f>
        <v>0</v>
      </c>
      <c r="Z15" s="2">
        <f>'Weekly Stats'!X15*'Pts Per'!U$2</f>
        <v>0</v>
      </c>
      <c r="AA15" s="2">
        <f>'Weekly Stats'!Y15*'Pts Per'!V$2</f>
        <v>0</v>
      </c>
      <c r="AB15" s="2">
        <f>'Weekly Stats'!Z15*'Pts Per'!W$2</f>
        <v>0</v>
      </c>
      <c r="AC15" s="2">
        <f>'Weekly Stats'!AA15*'Pts Per'!X$2</f>
        <v>0</v>
      </c>
      <c r="AD15" s="2">
        <f>'Weekly Stats'!AB15*'Pts Per'!Y$2</f>
        <v>0</v>
      </c>
      <c r="AE15" s="2">
        <f>'Weekly Stats'!AC15*'Pts Per'!Z$2</f>
        <v>0</v>
      </c>
      <c r="AF15" s="2">
        <f>'Weekly Stats'!AD15*'Pts Per'!AA$2</f>
        <v>0</v>
      </c>
      <c r="AG15" s="2">
        <f>'Weekly Stats'!AE15*'Pts Per'!AB$2</f>
        <v>0</v>
      </c>
      <c r="AH15" s="2">
        <f>'Weekly Stats'!AF15*'Pts Per'!AC$2</f>
        <v>0</v>
      </c>
    </row>
    <row r="16" spans="1:34">
      <c r="A16" s="1" t="s">
        <v>844</v>
      </c>
      <c r="B16" s="2" t="s">
        <v>88</v>
      </c>
      <c r="C16" s="2" t="s">
        <v>52</v>
      </c>
      <c r="D16" s="9" t="s">
        <v>77</v>
      </c>
      <c r="E16" s="9">
        <f t="shared" si="0"/>
        <v>0</v>
      </c>
      <c r="F16" s="2">
        <f>'Weekly Stats'!D16*'Pts Per'!A$2</f>
        <v>0</v>
      </c>
      <c r="G16" s="2">
        <f>'Weekly Stats'!E16*'Pts Per'!B$2</f>
        <v>0</v>
      </c>
      <c r="H16" s="2">
        <f>'Weekly Stats'!F16*'Pts Per'!C$2</f>
        <v>0</v>
      </c>
      <c r="I16" s="2">
        <f>'Weekly Stats'!G16*'Pts Per'!D$2</f>
        <v>0</v>
      </c>
      <c r="J16" s="2">
        <f>'Weekly Stats'!H16*'Pts Per'!E$2</f>
        <v>0</v>
      </c>
      <c r="K16" s="2">
        <f>'Weekly Stats'!I16*'Pts Per'!F$2</f>
        <v>0</v>
      </c>
      <c r="L16" s="2">
        <f>'Weekly Stats'!J16*'Pts Per'!G$2</f>
        <v>0</v>
      </c>
      <c r="M16" s="2">
        <f>'Weekly Stats'!K16*'Pts Per'!H$2</f>
        <v>0</v>
      </c>
      <c r="N16" s="2">
        <f>'Weekly Stats'!L16*'Pts Per'!I$2</f>
        <v>0</v>
      </c>
      <c r="O16" s="2">
        <f>'Weekly Stats'!M16*'Pts Per'!J$2</f>
        <v>0</v>
      </c>
      <c r="P16" s="2">
        <f>'Weekly Stats'!N16*'Pts Per'!K$2</f>
        <v>0</v>
      </c>
      <c r="Q16" s="2">
        <f>'Weekly Stats'!O16*'Pts Per'!L$2</f>
        <v>0</v>
      </c>
      <c r="R16" s="2">
        <f>'Weekly Stats'!P16*'Pts Per'!M$2</f>
        <v>0</v>
      </c>
      <c r="S16" s="2">
        <f>'Weekly Stats'!Q16*'Pts Per'!N$2</f>
        <v>0</v>
      </c>
      <c r="T16" s="2">
        <f>'Weekly Stats'!R16*'Pts Per'!O$2</f>
        <v>0</v>
      </c>
      <c r="U16" s="2">
        <f>'Weekly Stats'!S16*'Pts Per'!P$2</f>
        <v>0</v>
      </c>
      <c r="V16" s="2">
        <f>'Weekly Stats'!T16*'Pts Per'!Q$2</f>
        <v>0</v>
      </c>
      <c r="W16" s="2">
        <f>'Weekly Stats'!U16*'Pts Per'!R$2</f>
        <v>0</v>
      </c>
      <c r="X16" s="2">
        <f>IF('Weekly Stats'!V16*'Pts Per'!S$2&lt;5,'Weekly Stats'!V16*'Pts Per'!S$2,SUM(('Weekly Stats'!V16*'Pts Per'!S$2)+2))</f>
        <v>0</v>
      </c>
      <c r="Y16" s="2">
        <f>'Weekly Stats'!W16*'Pts Per'!T$2</f>
        <v>0</v>
      </c>
      <c r="Z16" s="2">
        <f>'Weekly Stats'!X16*'Pts Per'!U$2</f>
        <v>0</v>
      </c>
      <c r="AA16" s="2">
        <f>'Weekly Stats'!Y16*'Pts Per'!V$2</f>
        <v>0</v>
      </c>
      <c r="AB16" s="2">
        <f>'Weekly Stats'!Z16*'Pts Per'!W$2</f>
        <v>0</v>
      </c>
      <c r="AC16" s="2">
        <f>'Weekly Stats'!AA16*'Pts Per'!X$2</f>
        <v>0</v>
      </c>
      <c r="AD16" s="2">
        <f>'Weekly Stats'!AB16*'Pts Per'!Y$2</f>
        <v>0</v>
      </c>
      <c r="AE16" s="2">
        <f>'Weekly Stats'!AC16*'Pts Per'!Z$2</f>
        <v>0</v>
      </c>
      <c r="AF16" s="2">
        <f>'Weekly Stats'!AD16*'Pts Per'!AA$2</f>
        <v>0</v>
      </c>
      <c r="AG16" s="2">
        <f>'Weekly Stats'!AE16*'Pts Per'!AB$2</f>
        <v>0</v>
      </c>
      <c r="AH16" s="2">
        <f>'Weekly Stats'!AF16*'Pts Per'!AC$2</f>
        <v>0</v>
      </c>
    </row>
    <row r="17" spans="1:34">
      <c r="A17" s="1" t="s">
        <v>845</v>
      </c>
      <c r="B17" s="2" t="s">
        <v>88</v>
      </c>
      <c r="C17" s="2" t="s">
        <v>53</v>
      </c>
      <c r="D17" s="9" t="s">
        <v>78</v>
      </c>
      <c r="E17" s="9">
        <f t="shared" si="0"/>
        <v>0</v>
      </c>
      <c r="F17" s="2">
        <f>'Weekly Stats'!D17*'Pts Per'!A$2</f>
        <v>0</v>
      </c>
      <c r="G17" s="2">
        <f>'Weekly Stats'!E17*'Pts Per'!B$2</f>
        <v>0</v>
      </c>
      <c r="H17" s="2">
        <f>'Weekly Stats'!F17*'Pts Per'!C$2</f>
        <v>0</v>
      </c>
      <c r="I17" s="2">
        <f>'Weekly Stats'!G17*'Pts Per'!D$2</f>
        <v>0</v>
      </c>
      <c r="J17" s="2">
        <f>'Weekly Stats'!H17*'Pts Per'!E$2</f>
        <v>0</v>
      </c>
      <c r="K17" s="2">
        <f>'Weekly Stats'!I17*'Pts Per'!F$2</f>
        <v>0</v>
      </c>
      <c r="L17" s="2">
        <f>'Weekly Stats'!J17*'Pts Per'!G$2</f>
        <v>0</v>
      </c>
      <c r="M17" s="2">
        <f>'Weekly Stats'!K17*'Pts Per'!H$2</f>
        <v>0</v>
      </c>
      <c r="N17" s="2">
        <f>'Weekly Stats'!L17*'Pts Per'!I$2</f>
        <v>0</v>
      </c>
      <c r="O17" s="2">
        <f>'Weekly Stats'!M17*'Pts Per'!J$2</f>
        <v>0</v>
      </c>
      <c r="P17" s="2">
        <f>'Weekly Stats'!N17*'Pts Per'!K$2</f>
        <v>0</v>
      </c>
      <c r="Q17" s="2">
        <f>'Weekly Stats'!O17*'Pts Per'!L$2</f>
        <v>0</v>
      </c>
      <c r="R17" s="2">
        <f>'Weekly Stats'!P17*'Pts Per'!M$2</f>
        <v>0</v>
      </c>
      <c r="S17" s="2">
        <f>'Weekly Stats'!Q17*'Pts Per'!N$2</f>
        <v>0</v>
      </c>
      <c r="T17" s="2">
        <f>'Weekly Stats'!R17*'Pts Per'!O$2</f>
        <v>0</v>
      </c>
      <c r="U17" s="2">
        <f>'Weekly Stats'!S17*'Pts Per'!P$2</f>
        <v>0</v>
      </c>
      <c r="V17" s="2">
        <f>'Weekly Stats'!T17*'Pts Per'!Q$2</f>
        <v>0</v>
      </c>
      <c r="W17" s="2">
        <f>'Weekly Stats'!U17*'Pts Per'!R$2</f>
        <v>0</v>
      </c>
      <c r="X17" s="2">
        <f>IF('Weekly Stats'!V17*'Pts Per'!S$2&lt;5,'Weekly Stats'!V17*'Pts Per'!S$2,SUM(('Weekly Stats'!V17*'Pts Per'!S$2)+2))</f>
        <v>0</v>
      </c>
      <c r="Y17" s="2">
        <f>'Weekly Stats'!W17*'Pts Per'!T$2</f>
        <v>0</v>
      </c>
      <c r="Z17" s="2">
        <f>'Weekly Stats'!X17*'Pts Per'!U$2</f>
        <v>0</v>
      </c>
      <c r="AA17" s="2">
        <f>'Weekly Stats'!Y17*'Pts Per'!V$2</f>
        <v>0</v>
      </c>
      <c r="AB17" s="2">
        <f>'Weekly Stats'!Z17*'Pts Per'!W$2</f>
        <v>0</v>
      </c>
      <c r="AC17" s="2">
        <f>'Weekly Stats'!AA17*'Pts Per'!X$2</f>
        <v>0</v>
      </c>
      <c r="AD17" s="2">
        <f>'Weekly Stats'!AB17*'Pts Per'!Y$2</f>
        <v>0</v>
      </c>
      <c r="AE17" s="2">
        <f>'Weekly Stats'!AC17*'Pts Per'!Z$2</f>
        <v>0</v>
      </c>
      <c r="AF17" s="2">
        <f>'Weekly Stats'!AD17*'Pts Per'!AA$2</f>
        <v>0</v>
      </c>
      <c r="AG17" s="2">
        <f>'Weekly Stats'!AE17*'Pts Per'!AB$2</f>
        <v>0</v>
      </c>
      <c r="AH17" s="2">
        <f>'Weekly Stats'!AF17*'Pts Per'!AC$2</f>
        <v>0</v>
      </c>
    </row>
    <row r="18" spans="1:34">
      <c r="A18" s="1" t="s">
        <v>846</v>
      </c>
      <c r="B18" s="2" t="s">
        <v>88</v>
      </c>
      <c r="C18" s="2" t="s">
        <v>54</v>
      </c>
      <c r="D18" s="9" t="s">
        <v>79</v>
      </c>
      <c r="E18" s="9">
        <f t="shared" si="0"/>
        <v>1</v>
      </c>
      <c r="F18" s="2">
        <f>'Weekly Stats'!D18*'Pts Per'!A$2</f>
        <v>0</v>
      </c>
      <c r="G18" s="2">
        <f>'Weekly Stats'!E18*'Pts Per'!B$2</f>
        <v>0</v>
      </c>
      <c r="H18" s="2">
        <f>'Weekly Stats'!F18*'Pts Per'!C$2</f>
        <v>0</v>
      </c>
      <c r="I18" s="2">
        <f>'Weekly Stats'!G18*'Pts Per'!D$2</f>
        <v>0</v>
      </c>
      <c r="J18" s="2">
        <f>'Weekly Stats'!H18*'Pts Per'!E$2</f>
        <v>0</v>
      </c>
      <c r="K18" s="2">
        <f>'Weekly Stats'!I18*'Pts Per'!F$2</f>
        <v>0</v>
      </c>
      <c r="L18" s="2">
        <f>'Weekly Stats'!J18*'Pts Per'!G$2</f>
        <v>0</v>
      </c>
      <c r="M18" s="2">
        <f>'Weekly Stats'!K18*'Pts Per'!H$2</f>
        <v>0</v>
      </c>
      <c r="N18" s="2">
        <f>'Weekly Stats'!L18*'Pts Per'!I$2</f>
        <v>0</v>
      </c>
      <c r="O18" s="2">
        <f>'Weekly Stats'!M18*'Pts Per'!J$2</f>
        <v>0</v>
      </c>
      <c r="P18" s="2">
        <f>'Weekly Stats'!N18*'Pts Per'!K$2</f>
        <v>0</v>
      </c>
      <c r="Q18" s="2">
        <f>'Weekly Stats'!O18*'Pts Per'!L$2</f>
        <v>0</v>
      </c>
      <c r="R18" s="2">
        <f>'Weekly Stats'!P18*'Pts Per'!M$2</f>
        <v>0</v>
      </c>
      <c r="S18" s="2">
        <f>'Weekly Stats'!Q18*'Pts Per'!N$2</f>
        <v>0</v>
      </c>
      <c r="T18" s="2">
        <f>'Weekly Stats'!R18*'Pts Per'!O$2</f>
        <v>0</v>
      </c>
      <c r="U18" s="2">
        <f>'Weekly Stats'!S18*'Pts Per'!P$2</f>
        <v>0</v>
      </c>
      <c r="V18" s="2">
        <f>'Weekly Stats'!T18*'Pts Per'!Q$2</f>
        <v>0</v>
      </c>
      <c r="W18" s="2">
        <f>'Weekly Stats'!U18*'Pts Per'!R$2</f>
        <v>0</v>
      </c>
      <c r="X18" s="2">
        <f>IF('Weekly Stats'!V18*'Pts Per'!S$2&lt;5,'Weekly Stats'!V18*'Pts Per'!S$2,SUM(('Weekly Stats'!V18*'Pts Per'!S$2)+2))</f>
        <v>1</v>
      </c>
      <c r="Y18" s="2">
        <f>'Weekly Stats'!W18*'Pts Per'!T$2</f>
        <v>0</v>
      </c>
      <c r="Z18" s="2">
        <f>'Weekly Stats'!X18*'Pts Per'!U$2</f>
        <v>0</v>
      </c>
      <c r="AA18" s="2">
        <f>'Weekly Stats'!Y18*'Pts Per'!V$2</f>
        <v>0</v>
      </c>
      <c r="AB18" s="2">
        <f>'Weekly Stats'!Z18*'Pts Per'!W$2</f>
        <v>0</v>
      </c>
      <c r="AC18" s="2">
        <f>'Weekly Stats'!AA18*'Pts Per'!X$2</f>
        <v>0</v>
      </c>
      <c r="AD18" s="2">
        <f>'Weekly Stats'!AB18*'Pts Per'!Y$2</f>
        <v>0</v>
      </c>
      <c r="AE18" s="2">
        <f>'Weekly Stats'!AC18*'Pts Per'!Z$2</f>
        <v>0</v>
      </c>
      <c r="AF18" s="2">
        <f>'Weekly Stats'!AD18*'Pts Per'!AA$2</f>
        <v>0</v>
      </c>
      <c r="AG18" s="2">
        <f>'Weekly Stats'!AE18*'Pts Per'!AB$2</f>
        <v>0</v>
      </c>
      <c r="AH18" s="2">
        <f>'Weekly Stats'!AF18*'Pts Per'!AC$2</f>
        <v>0</v>
      </c>
    </row>
    <row r="19" spans="1:34">
      <c r="A19" s="1" t="s">
        <v>847</v>
      </c>
      <c r="B19" s="2" t="s">
        <v>88</v>
      </c>
      <c r="C19" s="2" t="s">
        <v>55</v>
      </c>
      <c r="D19" s="9" t="s">
        <v>80</v>
      </c>
      <c r="E19" s="9">
        <f t="shared" si="0"/>
        <v>1</v>
      </c>
      <c r="F19" s="2">
        <f>'Weekly Stats'!D19*'Pts Per'!A$2</f>
        <v>0</v>
      </c>
      <c r="G19" s="2">
        <f>'Weekly Stats'!E19*'Pts Per'!B$2</f>
        <v>0</v>
      </c>
      <c r="H19" s="2">
        <f>'Weekly Stats'!F19*'Pts Per'!C$2</f>
        <v>0</v>
      </c>
      <c r="I19" s="2">
        <f>'Weekly Stats'!G19*'Pts Per'!D$2</f>
        <v>0</v>
      </c>
      <c r="J19" s="2">
        <f>'Weekly Stats'!H19*'Pts Per'!E$2</f>
        <v>0</v>
      </c>
      <c r="K19" s="2">
        <f>'Weekly Stats'!I19*'Pts Per'!F$2</f>
        <v>0</v>
      </c>
      <c r="L19" s="2">
        <f>'Weekly Stats'!J19*'Pts Per'!G$2</f>
        <v>0</v>
      </c>
      <c r="M19" s="2">
        <f>'Weekly Stats'!K19*'Pts Per'!H$2</f>
        <v>0</v>
      </c>
      <c r="N19" s="2">
        <f>'Weekly Stats'!L19*'Pts Per'!I$2</f>
        <v>0</v>
      </c>
      <c r="O19" s="2">
        <f>'Weekly Stats'!M19*'Pts Per'!J$2</f>
        <v>0</v>
      </c>
      <c r="P19" s="2">
        <f>'Weekly Stats'!N19*'Pts Per'!K$2</f>
        <v>0</v>
      </c>
      <c r="Q19" s="2">
        <f>'Weekly Stats'!O19*'Pts Per'!L$2</f>
        <v>0</v>
      </c>
      <c r="R19" s="2">
        <f>'Weekly Stats'!P19*'Pts Per'!M$2</f>
        <v>0</v>
      </c>
      <c r="S19" s="2">
        <f>'Weekly Stats'!Q19*'Pts Per'!N$2</f>
        <v>0</v>
      </c>
      <c r="T19" s="2">
        <f>'Weekly Stats'!R19*'Pts Per'!O$2</f>
        <v>0</v>
      </c>
      <c r="U19" s="2">
        <f>'Weekly Stats'!S19*'Pts Per'!P$2</f>
        <v>0</v>
      </c>
      <c r="V19" s="2">
        <f>'Weekly Stats'!T19*'Pts Per'!Q$2</f>
        <v>0</v>
      </c>
      <c r="W19" s="2">
        <f>'Weekly Stats'!U19*'Pts Per'!R$2</f>
        <v>0</v>
      </c>
      <c r="X19" s="2">
        <f>IF('Weekly Stats'!V19*'Pts Per'!S$2&lt;5,'Weekly Stats'!V19*'Pts Per'!S$2,SUM(('Weekly Stats'!V19*'Pts Per'!S$2)+2))</f>
        <v>1</v>
      </c>
      <c r="Y19" s="2">
        <f>'Weekly Stats'!W19*'Pts Per'!T$2</f>
        <v>0</v>
      </c>
      <c r="Z19" s="2">
        <f>'Weekly Stats'!X19*'Pts Per'!U$2</f>
        <v>0</v>
      </c>
      <c r="AA19" s="2">
        <f>'Weekly Stats'!Y19*'Pts Per'!V$2</f>
        <v>0</v>
      </c>
      <c r="AB19" s="2">
        <f>'Weekly Stats'!Z19*'Pts Per'!W$2</f>
        <v>0</v>
      </c>
      <c r="AC19" s="2">
        <f>'Weekly Stats'!AA19*'Pts Per'!X$2</f>
        <v>0</v>
      </c>
      <c r="AD19" s="2">
        <f>'Weekly Stats'!AB19*'Pts Per'!Y$2</f>
        <v>0</v>
      </c>
      <c r="AE19" s="2">
        <f>'Weekly Stats'!AC19*'Pts Per'!Z$2</f>
        <v>0</v>
      </c>
      <c r="AF19" s="2">
        <f>'Weekly Stats'!AD19*'Pts Per'!AA$2</f>
        <v>0</v>
      </c>
      <c r="AG19" s="2">
        <f>'Weekly Stats'!AE19*'Pts Per'!AB$2</f>
        <v>0</v>
      </c>
      <c r="AH19" s="2">
        <f>'Weekly Stats'!AF19*'Pts Per'!AC$2</f>
        <v>0</v>
      </c>
    </row>
    <row r="20" spans="1:34">
      <c r="A20" s="1" t="s">
        <v>848</v>
      </c>
      <c r="B20" s="2" t="s">
        <v>88</v>
      </c>
      <c r="C20" s="2" t="s">
        <v>56</v>
      </c>
      <c r="D20" s="9" t="s">
        <v>81</v>
      </c>
      <c r="E20" s="9">
        <f t="shared" si="0"/>
        <v>0</v>
      </c>
      <c r="F20" s="2">
        <f>'Weekly Stats'!D20*'Pts Per'!A$2</f>
        <v>0</v>
      </c>
      <c r="G20" s="2">
        <f>'Weekly Stats'!E20*'Pts Per'!B$2</f>
        <v>0</v>
      </c>
      <c r="H20" s="2">
        <f>'Weekly Stats'!F20*'Pts Per'!C$2</f>
        <v>0</v>
      </c>
      <c r="I20" s="2">
        <f>'Weekly Stats'!G20*'Pts Per'!D$2</f>
        <v>0</v>
      </c>
      <c r="J20" s="2">
        <f>'Weekly Stats'!H20*'Pts Per'!E$2</f>
        <v>0</v>
      </c>
      <c r="K20" s="2">
        <f>'Weekly Stats'!I20*'Pts Per'!F$2</f>
        <v>0</v>
      </c>
      <c r="L20" s="2">
        <f>'Weekly Stats'!J20*'Pts Per'!G$2</f>
        <v>0</v>
      </c>
      <c r="M20" s="2">
        <f>'Weekly Stats'!K20*'Pts Per'!H$2</f>
        <v>0</v>
      </c>
      <c r="N20" s="2">
        <f>'Weekly Stats'!L20*'Pts Per'!I$2</f>
        <v>0</v>
      </c>
      <c r="O20" s="2">
        <f>'Weekly Stats'!M20*'Pts Per'!J$2</f>
        <v>0</v>
      </c>
      <c r="P20" s="2">
        <f>'Weekly Stats'!N20*'Pts Per'!K$2</f>
        <v>0</v>
      </c>
      <c r="Q20" s="2">
        <f>'Weekly Stats'!O20*'Pts Per'!L$2</f>
        <v>0</v>
      </c>
      <c r="R20" s="2">
        <f>'Weekly Stats'!P20*'Pts Per'!M$2</f>
        <v>0</v>
      </c>
      <c r="S20" s="2">
        <f>'Weekly Stats'!Q20*'Pts Per'!N$2</f>
        <v>0</v>
      </c>
      <c r="T20" s="2">
        <f>'Weekly Stats'!R20*'Pts Per'!O$2</f>
        <v>0</v>
      </c>
      <c r="U20" s="2">
        <f>'Weekly Stats'!S20*'Pts Per'!P$2</f>
        <v>0</v>
      </c>
      <c r="V20" s="2">
        <f>'Weekly Stats'!T20*'Pts Per'!Q$2</f>
        <v>0</v>
      </c>
      <c r="W20" s="2">
        <f>'Weekly Stats'!U20*'Pts Per'!R$2</f>
        <v>0</v>
      </c>
      <c r="X20" s="2">
        <f>IF('Weekly Stats'!V20*'Pts Per'!S$2&lt;5,'Weekly Stats'!V20*'Pts Per'!S$2,SUM(('Weekly Stats'!V20*'Pts Per'!S$2)+2))</f>
        <v>0</v>
      </c>
      <c r="Y20" s="2">
        <f>'Weekly Stats'!W20*'Pts Per'!T$2</f>
        <v>0</v>
      </c>
      <c r="Z20" s="2">
        <f>'Weekly Stats'!X20*'Pts Per'!U$2</f>
        <v>0</v>
      </c>
      <c r="AA20" s="2">
        <f>'Weekly Stats'!Y20*'Pts Per'!V$2</f>
        <v>0</v>
      </c>
      <c r="AB20" s="2">
        <f>'Weekly Stats'!Z20*'Pts Per'!W$2</f>
        <v>0</v>
      </c>
      <c r="AC20" s="2">
        <f>'Weekly Stats'!AA20*'Pts Per'!X$2</f>
        <v>0</v>
      </c>
      <c r="AD20" s="2">
        <f>'Weekly Stats'!AB20*'Pts Per'!Y$2</f>
        <v>0</v>
      </c>
      <c r="AE20" s="2">
        <f>'Weekly Stats'!AC20*'Pts Per'!Z$2</f>
        <v>0</v>
      </c>
      <c r="AF20" s="2">
        <f>'Weekly Stats'!AD20*'Pts Per'!AA$2</f>
        <v>0</v>
      </c>
      <c r="AG20" s="2">
        <f>'Weekly Stats'!AE20*'Pts Per'!AB$2</f>
        <v>0</v>
      </c>
      <c r="AH20" s="2">
        <f>'Weekly Stats'!AF20*'Pts Per'!AC$2</f>
        <v>0</v>
      </c>
    </row>
    <row r="21" spans="1:34">
      <c r="A21" s="1" t="s">
        <v>849</v>
      </c>
      <c r="B21" s="2" t="s">
        <v>88</v>
      </c>
      <c r="C21" s="2" t="s">
        <v>57</v>
      </c>
      <c r="D21" s="9" t="s">
        <v>82</v>
      </c>
      <c r="E21" s="9">
        <f t="shared" si="0"/>
        <v>1</v>
      </c>
      <c r="F21" s="2">
        <f>'Weekly Stats'!D21*'Pts Per'!A$2</f>
        <v>0</v>
      </c>
      <c r="G21" s="2">
        <f>'Weekly Stats'!E21*'Pts Per'!B$2</f>
        <v>0</v>
      </c>
      <c r="H21" s="2">
        <f>'Weekly Stats'!F21*'Pts Per'!C$2</f>
        <v>0</v>
      </c>
      <c r="I21" s="2">
        <f>'Weekly Stats'!G21*'Pts Per'!D$2</f>
        <v>0</v>
      </c>
      <c r="J21" s="2">
        <f>'Weekly Stats'!H21*'Pts Per'!E$2</f>
        <v>0</v>
      </c>
      <c r="K21" s="2">
        <f>'Weekly Stats'!I21*'Pts Per'!F$2</f>
        <v>0</v>
      </c>
      <c r="L21" s="2">
        <f>'Weekly Stats'!J21*'Pts Per'!G$2</f>
        <v>0</v>
      </c>
      <c r="M21" s="2">
        <f>'Weekly Stats'!K21*'Pts Per'!H$2</f>
        <v>0</v>
      </c>
      <c r="N21" s="2">
        <f>'Weekly Stats'!L21*'Pts Per'!I$2</f>
        <v>0</v>
      </c>
      <c r="O21" s="2">
        <f>'Weekly Stats'!M21*'Pts Per'!J$2</f>
        <v>0</v>
      </c>
      <c r="P21" s="2">
        <f>'Weekly Stats'!N21*'Pts Per'!K$2</f>
        <v>0</v>
      </c>
      <c r="Q21" s="2">
        <f>'Weekly Stats'!O21*'Pts Per'!L$2</f>
        <v>0</v>
      </c>
      <c r="R21" s="2">
        <f>'Weekly Stats'!P21*'Pts Per'!M$2</f>
        <v>0</v>
      </c>
      <c r="S21" s="2">
        <f>'Weekly Stats'!Q21*'Pts Per'!N$2</f>
        <v>0</v>
      </c>
      <c r="T21" s="2">
        <f>'Weekly Stats'!R21*'Pts Per'!O$2</f>
        <v>0</v>
      </c>
      <c r="U21" s="2">
        <f>'Weekly Stats'!S21*'Pts Per'!P$2</f>
        <v>0</v>
      </c>
      <c r="V21" s="2">
        <f>'Weekly Stats'!T21*'Pts Per'!Q$2</f>
        <v>0</v>
      </c>
      <c r="W21" s="2">
        <f>'Weekly Stats'!U21*'Pts Per'!R$2</f>
        <v>0</v>
      </c>
      <c r="X21" s="2">
        <f>IF('Weekly Stats'!V21*'Pts Per'!S$2&lt;5,'Weekly Stats'!V21*'Pts Per'!S$2,SUM(('Weekly Stats'!V21*'Pts Per'!S$2)+2))</f>
        <v>1</v>
      </c>
      <c r="Y21" s="2">
        <f>'Weekly Stats'!W21*'Pts Per'!T$2</f>
        <v>0</v>
      </c>
      <c r="Z21" s="2">
        <f>'Weekly Stats'!X21*'Pts Per'!U$2</f>
        <v>0</v>
      </c>
      <c r="AA21" s="2">
        <f>'Weekly Stats'!Y21*'Pts Per'!V$2</f>
        <v>0</v>
      </c>
      <c r="AB21" s="2">
        <f>'Weekly Stats'!Z21*'Pts Per'!W$2</f>
        <v>0</v>
      </c>
      <c r="AC21" s="2">
        <f>'Weekly Stats'!AA21*'Pts Per'!X$2</f>
        <v>0</v>
      </c>
      <c r="AD21" s="2">
        <f>'Weekly Stats'!AB21*'Pts Per'!Y$2</f>
        <v>0</v>
      </c>
      <c r="AE21" s="2">
        <f>'Weekly Stats'!AC21*'Pts Per'!Z$2</f>
        <v>0</v>
      </c>
      <c r="AF21" s="2">
        <f>'Weekly Stats'!AD21*'Pts Per'!AA$2</f>
        <v>0</v>
      </c>
      <c r="AG21" s="2">
        <f>'Weekly Stats'!AE21*'Pts Per'!AB$2</f>
        <v>0</v>
      </c>
      <c r="AH21" s="2">
        <f>'Weekly Stats'!AF21*'Pts Per'!AC$2</f>
        <v>0</v>
      </c>
    </row>
    <row r="22" spans="1:34">
      <c r="A22" s="1" t="s">
        <v>850</v>
      </c>
      <c r="B22" s="2" t="s">
        <v>88</v>
      </c>
      <c r="C22" s="2" t="s">
        <v>58</v>
      </c>
      <c r="D22" s="9" t="s">
        <v>83</v>
      </c>
      <c r="E22" s="9">
        <f t="shared" si="0"/>
        <v>2</v>
      </c>
      <c r="F22" s="2">
        <f>'Weekly Stats'!D22*'Pts Per'!A$2</f>
        <v>0</v>
      </c>
      <c r="G22" s="2">
        <f>'Weekly Stats'!E22*'Pts Per'!B$2</f>
        <v>0</v>
      </c>
      <c r="H22" s="2">
        <f>'Weekly Stats'!F22*'Pts Per'!C$2</f>
        <v>0</v>
      </c>
      <c r="I22" s="2">
        <f>'Weekly Stats'!G22*'Pts Per'!D$2</f>
        <v>0</v>
      </c>
      <c r="J22" s="2">
        <f>'Weekly Stats'!H22*'Pts Per'!E$2</f>
        <v>0</v>
      </c>
      <c r="K22" s="2">
        <f>'Weekly Stats'!I22*'Pts Per'!F$2</f>
        <v>0</v>
      </c>
      <c r="L22" s="2">
        <f>'Weekly Stats'!J22*'Pts Per'!G$2</f>
        <v>0</v>
      </c>
      <c r="M22" s="2">
        <f>'Weekly Stats'!K22*'Pts Per'!H$2</f>
        <v>0</v>
      </c>
      <c r="N22" s="2">
        <f>'Weekly Stats'!L22*'Pts Per'!I$2</f>
        <v>0</v>
      </c>
      <c r="O22" s="2">
        <f>'Weekly Stats'!M22*'Pts Per'!J$2</f>
        <v>0</v>
      </c>
      <c r="P22" s="2">
        <f>'Weekly Stats'!N22*'Pts Per'!K$2</f>
        <v>0</v>
      </c>
      <c r="Q22" s="2">
        <f>'Weekly Stats'!O22*'Pts Per'!L$2</f>
        <v>0</v>
      </c>
      <c r="R22" s="2">
        <f>'Weekly Stats'!P22*'Pts Per'!M$2</f>
        <v>0</v>
      </c>
      <c r="S22" s="2">
        <f>'Weekly Stats'!Q22*'Pts Per'!N$2</f>
        <v>0</v>
      </c>
      <c r="T22" s="2">
        <f>'Weekly Stats'!R22*'Pts Per'!O$2</f>
        <v>0</v>
      </c>
      <c r="U22" s="2">
        <f>'Weekly Stats'!S22*'Pts Per'!P$2</f>
        <v>0</v>
      </c>
      <c r="V22" s="2">
        <f>'Weekly Stats'!T22*'Pts Per'!Q$2</f>
        <v>0</v>
      </c>
      <c r="W22" s="2">
        <f>'Weekly Stats'!U22*'Pts Per'!R$2</f>
        <v>0</v>
      </c>
      <c r="X22" s="2">
        <f>IF('Weekly Stats'!V22*'Pts Per'!S$2&lt;5,'Weekly Stats'!V22*'Pts Per'!S$2,SUM(('Weekly Stats'!V22*'Pts Per'!S$2)+2))</f>
        <v>0</v>
      </c>
      <c r="Y22" s="2">
        <f>'Weekly Stats'!W22*'Pts Per'!T$2</f>
        <v>2</v>
      </c>
      <c r="Z22" s="2">
        <f>'Weekly Stats'!X22*'Pts Per'!U$2</f>
        <v>0</v>
      </c>
      <c r="AA22" s="2">
        <f>'Weekly Stats'!Y22*'Pts Per'!V$2</f>
        <v>0</v>
      </c>
      <c r="AB22" s="2">
        <f>'Weekly Stats'!Z22*'Pts Per'!W$2</f>
        <v>0</v>
      </c>
      <c r="AC22" s="2">
        <f>'Weekly Stats'!AA22*'Pts Per'!X$2</f>
        <v>0</v>
      </c>
      <c r="AD22" s="2">
        <f>'Weekly Stats'!AB22*'Pts Per'!Y$2</f>
        <v>0</v>
      </c>
      <c r="AE22" s="2">
        <f>'Weekly Stats'!AC22*'Pts Per'!Z$2</f>
        <v>0</v>
      </c>
      <c r="AF22" s="2">
        <f>'Weekly Stats'!AD22*'Pts Per'!AA$2</f>
        <v>0</v>
      </c>
      <c r="AG22" s="2">
        <f>'Weekly Stats'!AE22*'Pts Per'!AB$2</f>
        <v>0</v>
      </c>
      <c r="AH22" s="2">
        <f>'Weekly Stats'!AF22*'Pts Per'!AC$2</f>
        <v>0</v>
      </c>
    </row>
    <row r="23" spans="1:34">
      <c r="A23" s="1" t="s">
        <v>851</v>
      </c>
      <c r="B23" s="2" t="s">
        <v>88</v>
      </c>
      <c r="C23" s="2" t="s">
        <v>59</v>
      </c>
      <c r="D23" s="9" t="s">
        <v>84</v>
      </c>
      <c r="E23" s="9">
        <f t="shared" si="0"/>
        <v>0</v>
      </c>
      <c r="F23" s="2">
        <f>'Weekly Stats'!D23*'Pts Per'!A$2</f>
        <v>0</v>
      </c>
      <c r="G23" s="2">
        <f>'Weekly Stats'!E23*'Pts Per'!B$2</f>
        <v>0</v>
      </c>
      <c r="H23" s="2">
        <f>'Weekly Stats'!F23*'Pts Per'!C$2</f>
        <v>0</v>
      </c>
      <c r="I23" s="2">
        <f>'Weekly Stats'!G23*'Pts Per'!D$2</f>
        <v>0</v>
      </c>
      <c r="J23" s="2">
        <f>'Weekly Stats'!H23*'Pts Per'!E$2</f>
        <v>0</v>
      </c>
      <c r="K23" s="2">
        <f>'Weekly Stats'!I23*'Pts Per'!F$2</f>
        <v>0</v>
      </c>
      <c r="L23" s="2">
        <f>'Weekly Stats'!J23*'Pts Per'!G$2</f>
        <v>0</v>
      </c>
      <c r="M23" s="2">
        <f>'Weekly Stats'!K23*'Pts Per'!H$2</f>
        <v>0</v>
      </c>
      <c r="N23" s="2">
        <f>'Weekly Stats'!L23*'Pts Per'!I$2</f>
        <v>0</v>
      </c>
      <c r="O23" s="2">
        <f>'Weekly Stats'!M23*'Pts Per'!J$2</f>
        <v>0</v>
      </c>
      <c r="P23" s="2">
        <f>'Weekly Stats'!N23*'Pts Per'!K$2</f>
        <v>0</v>
      </c>
      <c r="Q23" s="2">
        <f>'Weekly Stats'!O23*'Pts Per'!L$2</f>
        <v>0</v>
      </c>
      <c r="R23" s="2">
        <f>'Weekly Stats'!P23*'Pts Per'!M$2</f>
        <v>0</v>
      </c>
      <c r="S23" s="2">
        <f>'Weekly Stats'!Q23*'Pts Per'!N$2</f>
        <v>0</v>
      </c>
      <c r="T23" s="2">
        <f>'Weekly Stats'!R23*'Pts Per'!O$2</f>
        <v>0</v>
      </c>
      <c r="U23" s="2">
        <f>'Weekly Stats'!S23*'Pts Per'!P$2</f>
        <v>0</v>
      </c>
      <c r="V23" s="2">
        <f>'Weekly Stats'!T23*'Pts Per'!Q$2</f>
        <v>0</v>
      </c>
      <c r="W23" s="2">
        <f>'Weekly Stats'!U23*'Pts Per'!R$2</f>
        <v>0</v>
      </c>
      <c r="X23" s="2">
        <f>IF('Weekly Stats'!V23*'Pts Per'!S$2&lt;5,'Weekly Stats'!V23*'Pts Per'!S$2,SUM(('Weekly Stats'!V23*'Pts Per'!S$2)+2))</f>
        <v>0</v>
      </c>
      <c r="Y23" s="2">
        <f>'Weekly Stats'!W23*'Pts Per'!T$2</f>
        <v>0</v>
      </c>
      <c r="Z23" s="2">
        <f>'Weekly Stats'!X23*'Pts Per'!U$2</f>
        <v>0</v>
      </c>
      <c r="AA23" s="2">
        <f>'Weekly Stats'!Y23*'Pts Per'!V$2</f>
        <v>0</v>
      </c>
      <c r="AB23" s="2">
        <f>'Weekly Stats'!Z23*'Pts Per'!W$2</f>
        <v>0</v>
      </c>
      <c r="AC23" s="2">
        <f>'Weekly Stats'!AA23*'Pts Per'!X$2</f>
        <v>0</v>
      </c>
      <c r="AD23" s="2">
        <f>'Weekly Stats'!AB23*'Pts Per'!Y$2</f>
        <v>0</v>
      </c>
      <c r="AE23" s="2">
        <f>'Weekly Stats'!AC23*'Pts Per'!Z$2</f>
        <v>0</v>
      </c>
      <c r="AF23" s="2">
        <f>'Weekly Stats'!AD23*'Pts Per'!AA$2</f>
        <v>0</v>
      </c>
      <c r="AG23" s="2">
        <f>'Weekly Stats'!AE23*'Pts Per'!AB$2</f>
        <v>0</v>
      </c>
      <c r="AH23" s="2">
        <f>'Weekly Stats'!AF23*'Pts Per'!AC$2</f>
        <v>0</v>
      </c>
    </row>
    <row r="24" spans="1:34">
      <c r="A24" s="1" t="s">
        <v>852</v>
      </c>
      <c r="B24" s="2" t="s">
        <v>88</v>
      </c>
      <c r="C24" s="2" t="s">
        <v>60</v>
      </c>
      <c r="D24" s="9" t="s">
        <v>85</v>
      </c>
      <c r="E24" s="9">
        <f t="shared" si="0"/>
        <v>0</v>
      </c>
      <c r="F24" s="2">
        <f>'Weekly Stats'!D24*'Pts Per'!A$2</f>
        <v>0</v>
      </c>
      <c r="G24" s="2">
        <f>'Weekly Stats'!E24*'Pts Per'!B$2</f>
        <v>0</v>
      </c>
      <c r="H24" s="2">
        <f>'Weekly Stats'!F24*'Pts Per'!C$2</f>
        <v>0</v>
      </c>
      <c r="I24" s="2">
        <f>'Weekly Stats'!G24*'Pts Per'!D$2</f>
        <v>0</v>
      </c>
      <c r="J24" s="2">
        <f>'Weekly Stats'!H24*'Pts Per'!E$2</f>
        <v>0</v>
      </c>
      <c r="K24" s="2">
        <f>'Weekly Stats'!I24*'Pts Per'!F$2</f>
        <v>0</v>
      </c>
      <c r="L24" s="2">
        <f>'Weekly Stats'!J24*'Pts Per'!G$2</f>
        <v>0</v>
      </c>
      <c r="M24" s="2">
        <f>'Weekly Stats'!K24*'Pts Per'!H$2</f>
        <v>0</v>
      </c>
      <c r="N24" s="2">
        <f>'Weekly Stats'!L24*'Pts Per'!I$2</f>
        <v>0</v>
      </c>
      <c r="O24" s="2">
        <f>'Weekly Stats'!M24*'Pts Per'!J$2</f>
        <v>0</v>
      </c>
      <c r="P24" s="2">
        <f>'Weekly Stats'!N24*'Pts Per'!K$2</f>
        <v>0</v>
      </c>
      <c r="Q24" s="2">
        <f>'Weekly Stats'!O24*'Pts Per'!L$2</f>
        <v>0</v>
      </c>
      <c r="R24" s="2">
        <f>'Weekly Stats'!P24*'Pts Per'!M$2</f>
        <v>0</v>
      </c>
      <c r="S24" s="2">
        <f>'Weekly Stats'!Q24*'Pts Per'!N$2</f>
        <v>0</v>
      </c>
      <c r="T24" s="2">
        <f>'Weekly Stats'!R24*'Pts Per'!O$2</f>
        <v>0</v>
      </c>
      <c r="U24" s="2">
        <f>'Weekly Stats'!S24*'Pts Per'!P$2</f>
        <v>0</v>
      </c>
      <c r="V24" s="2">
        <f>'Weekly Stats'!T24*'Pts Per'!Q$2</f>
        <v>0</v>
      </c>
      <c r="W24" s="2">
        <f>'Weekly Stats'!U24*'Pts Per'!R$2</f>
        <v>0</v>
      </c>
      <c r="X24" s="2">
        <f>IF('Weekly Stats'!V24*'Pts Per'!S$2&lt;5,'Weekly Stats'!V24*'Pts Per'!S$2,SUM(('Weekly Stats'!V24*'Pts Per'!S$2)+2))</f>
        <v>0</v>
      </c>
      <c r="Y24" s="2">
        <f>'Weekly Stats'!W24*'Pts Per'!T$2</f>
        <v>0</v>
      </c>
      <c r="Z24" s="2">
        <f>'Weekly Stats'!X24*'Pts Per'!U$2</f>
        <v>0</v>
      </c>
      <c r="AA24" s="2">
        <f>'Weekly Stats'!Y24*'Pts Per'!V$2</f>
        <v>0</v>
      </c>
      <c r="AB24" s="2">
        <f>'Weekly Stats'!Z24*'Pts Per'!W$2</f>
        <v>0</v>
      </c>
      <c r="AC24" s="2">
        <f>'Weekly Stats'!AA24*'Pts Per'!X$2</f>
        <v>0</v>
      </c>
      <c r="AD24" s="2">
        <f>'Weekly Stats'!AB24*'Pts Per'!Y$2</f>
        <v>0</v>
      </c>
      <c r="AE24" s="2">
        <f>'Weekly Stats'!AC24*'Pts Per'!Z$2</f>
        <v>0</v>
      </c>
      <c r="AF24" s="2">
        <f>'Weekly Stats'!AD24*'Pts Per'!AA$2</f>
        <v>0</v>
      </c>
      <c r="AG24" s="2">
        <f>'Weekly Stats'!AE24*'Pts Per'!AB$2</f>
        <v>0</v>
      </c>
      <c r="AH24" s="2">
        <f>'Weekly Stats'!AF24*'Pts Per'!AC$2</f>
        <v>0</v>
      </c>
    </row>
    <row r="25" spans="1:34">
      <c r="A25" s="1" t="s">
        <v>853</v>
      </c>
      <c r="B25" s="2" t="s">
        <v>88</v>
      </c>
      <c r="C25" s="2" t="s">
        <v>61</v>
      </c>
      <c r="D25" s="9" t="s">
        <v>86</v>
      </c>
      <c r="E25" s="9">
        <f t="shared" si="0"/>
        <v>5</v>
      </c>
      <c r="F25" s="2">
        <f>'Weekly Stats'!D25*'Pts Per'!A$2</f>
        <v>0</v>
      </c>
      <c r="G25" s="2">
        <f>'Weekly Stats'!E25*'Pts Per'!B$2</f>
        <v>0</v>
      </c>
      <c r="H25" s="2">
        <f>'Weekly Stats'!F25*'Pts Per'!C$2</f>
        <v>0</v>
      </c>
      <c r="I25" s="2">
        <f>'Weekly Stats'!G25*'Pts Per'!D$2</f>
        <v>0</v>
      </c>
      <c r="J25" s="2">
        <f>'Weekly Stats'!H25*'Pts Per'!E$2</f>
        <v>0</v>
      </c>
      <c r="K25" s="2">
        <f>'Weekly Stats'!I25*'Pts Per'!F$2</f>
        <v>0</v>
      </c>
      <c r="L25" s="2">
        <f>'Weekly Stats'!J25*'Pts Per'!G$2</f>
        <v>0</v>
      </c>
      <c r="M25" s="2">
        <f>'Weekly Stats'!K25*'Pts Per'!H$2</f>
        <v>0</v>
      </c>
      <c r="N25" s="2">
        <f>'Weekly Stats'!L25*'Pts Per'!I$2</f>
        <v>0</v>
      </c>
      <c r="O25" s="2">
        <f>'Weekly Stats'!M25*'Pts Per'!J$2</f>
        <v>0</v>
      </c>
      <c r="P25" s="2">
        <f>'Weekly Stats'!N25*'Pts Per'!K$2</f>
        <v>0</v>
      </c>
      <c r="Q25" s="2">
        <f>'Weekly Stats'!O25*'Pts Per'!L$2</f>
        <v>0</v>
      </c>
      <c r="R25" s="2">
        <f>'Weekly Stats'!P25*'Pts Per'!M$2</f>
        <v>0</v>
      </c>
      <c r="S25" s="2">
        <f>'Weekly Stats'!Q25*'Pts Per'!N$2</f>
        <v>0</v>
      </c>
      <c r="T25" s="2">
        <f>'Weekly Stats'!R25*'Pts Per'!O$2</f>
        <v>0</v>
      </c>
      <c r="U25" s="2">
        <f>'Weekly Stats'!S25*'Pts Per'!P$2</f>
        <v>0</v>
      </c>
      <c r="V25" s="2">
        <f>'Weekly Stats'!T25*'Pts Per'!Q$2</f>
        <v>0</v>
      </c>
      <c r="W25" s="2">
        <f>'Weekly Stats'!U25*'Pts Per'!R$2</f>
        <v>0</v>
      </c>
      <c r="X25" s="2">
        <f>IF('Weekly Stats'!V25*'Pts Per'!S$2&lt;5,'Weekly Stats'!V25*'Pts Per'!S$2,SUM(('Weekly Stats'!V25*'Pts Per'!S$2)+2))</f>
        <v>0</v>
      </c>
      <c r="Y25" s="2">
        <f>'Weekly Stats'!W25*'Pts Per'!T$2</f>
        <v>0</v>
      </c>
      <c r="Z25" s="2">
        <f>'Weekly Stats'!X25*'Pts Per'!U$2</f>
        <v>0</v>
      </c>
      <c r="AA25" s="2">
        <f>'Weekly Stats'!Y25*'Pts Per'!V$2</f>
        <v>0</v>
      </c>
      <c r="AB25" s="2">
        <f>'Weekly Stats'!Z25*'Pts Per'!W$2</f>
        <v>0</v>
      </c>
      <c r="AC25" s="2">
        <f>'Weekly Stats'!AA25*'Pts Per'!X$2</f>
        <v>2</v>
      </c>
      <c r="AD25" s="2">
        <f>'Weekly Stats'!AB25*'Pts Per'!Y$2</f>
        <v>0</v>
      </c>
      <c r="AE25" s="2">
        <f>'Weekly Stats'!AC25*'Pts Per'!Z$2</f>
        <v>3</v>
      </c>
      <c r="AF25" s="2">
        <f>'Weekly Stats'!AD25*'Pts Per'!AA$2</f>
        <v>0</v>
      </c>
      <c r="AG25" s="2">
        <f>'Weekly Stats'!AE25*'Pts Per'!AB$2</f>
        <v>0</v>
      </c>
      <c r="AH25" s="2">
        <f>'Weekly Stats'!AF25*'Pts Per'!AC$2</f>
        <v>0</v>
      </c>
    </row>
    <row r="26" spans="1:34">
      <c r="A26" s="1" t="s">
        <v>854</v>
      </c>
      <c r="B26" s="2" t="s">
        <v>88</v>
      </c>
      <c r="C26" s="2" t="s">
        <v>62</v>
      </c>
      <c r="D26" s="9" t="s">
        <v>87</v>
      </c>
      <c r="E26" s="9">
        <f t="shared" si="0"/>
        <v>0</v>
      </c>
      <c r="F26" s="2">
        <f>'Weekly Stats'!D26*'Pts Per'!A$2</f>
        <v>0</v>
      </c>
      <c r="G26" s="2">
        <f>'Weekly Stats'!E26*'Pts Per'!B$2</f>
        <v>0</v>
      </c>
      <c r="H26" s="2">
        <f>'Weekly Stats'!F26*'Pts Per'!C$2</f>
        <v>0</v>
      </c>
      <c r="I26" s="2">
        <f>'Weekly Stats'!G26*'Pts Per'!D$2</f>
        <v>0</v>
      </c>
      <c r="J26" s="2">
        <f>'Weekly Stats'!H26*'Pts Per'!E$2</f>
        <v>0</v>
      </c>
      <c r="K26" s="2">
        <f>'Weekly Stats'!I26*'Pts Per'!F$2</f>
        <v>0</v>
      </c>
      <c r="L26" s="2">
        <f>'Weekly Stats'!J26*'Pts Per'!G$2</f>
        <v>0</v>
      </c>
      <c r="M26" s="2">
        <f>'Weekly Stats'!K26*'Pts Per'!H$2</f>
        <v>0</v>
      </c>
      <c r="N26" s="2">
        <f>'Weekly Stats'!L26*'Pts Per'!I$2</f>
        <v>0</v>
      </c>
      <c r="O26" s="2">
        <f>'Weekly Stats'!M26*'Pts Per'!J$2</f>
        <v>0</v>
      </c>
      <c r="P26" s="2">
        <f>'Weekly Stats'!N26*'Pts Per'!K$2</f>
        <v>0</v>
      </c>
      <c r="Q26" s="2">
        <f>'Weekly Stats'!O26*'Pts Per'!L$2</f>
        <v>0</v>
      </c>
      <c r="R26" s="2">
        <f>'Weekly Stats'!P26*'Pts Per'!M$2</f>
        <v>0</v>
      </c>
      <c r="S26" s="2">
        <f>'Weekly Stats'!Q26*'Pts Per'!N$2</f>
        <v>0</v>
      </c>
      <c r="T26" s="2">
        <f>'Weekly Stats'!R26*'Pts Per'!O$2</f>
        <v>0</v>
      </c>
      <c r="U26" s="2">
        <f>'Weekly Stats'!S26*'Pts Per'!P$2</f>
        <v>0</v>
      </c>
      <c r="V26" s="2">
        <f>'Weekly Stats'!T26*'Pts Per'!Q$2</f>
        <v>0</v>
      </c>
      <c r="W26" s="2">
        <f>'Weekly Stats'!U26*'Pts Per'!R$2</f>
        <v>0</v>
      </c>
      <c r="X26" s="2">
        <f>IF('Weekly Stats'!V26*'Pts Per'!S$2&lt;5,'Weekly Stats'!V26*'Pts Per'!S$2,SUM(('Weekly Stats'!V26*'Pts Per'!S$2)+2))</f>
        <v>0</v>
      </c>
      <c r="Y26" s="2">
        <f>'Weekly Stats'!W26*'Pts Per'!T$2</f>
        <v>0</v>
      </c>
      <c r="Z26" s="2">
        <f>'Weekly Stats'!X26*'Pts Per'!U$2</f>
        <v>0</v>
      </c>
      <c r="AA26" s="2">
        <f>'Weekly Stats'!Y26*'Pts Per'!V$2</f>
        <v>0</v>
      </c>
      <c r="AB26" s="2">
        <f>'Weekly Stats'!Z26*'Pts Per'!W$2</f>
        <v>0</v>
      </c>
      <c r="AC26" s="2">
        <f>'Weekly Stats'!AA26*'Pts Per'!X$2</f>
        <v>0</v>
      </c>
      <c r="AD26" s="2">
        <f>'Weekly Stats'!AB26*'Pts Per'!Y$2</f>
        <v>0</v>
      </c>
      <c r="AE26" s="2">
        <f>'Weekly Stats'!AC26*'Pts Per'!Z$2</f>
        <v>0</v>
      </c>
      <c r="AF26" s="2">
        <f>'Weekly Stats'!AD26*'Pts Per'!AA$2</f>
        <v>0</v>
      </c>
      <c r="AG26" s="2">
        <f>'Weekly Stats'!AE26*'Pts Per'!AB$2</f>
        <v>0</v>
      </c>
      <c r="AH26" s="2">
        <f>'Weekly Stats'!AF26*'Pts Per'!AC$2</f>
        <v>0</v>
      </c>
    </row>
    <row r="27" spans="1:34">
      <c r="A27" s="1" t="s">
        <v>829</v>
      </c>
      <c r="B27" s="2" t="s">
        <v>89</v>
      </c>
      <c r="C27" s="2" t="s">
        <v>38</v>
      </c>
      <c r="D27" s="12" t="s">
        <v>117</v>
      </c>
      <c r="E27" s="9">
        <f t="shared" si="0"/>
        <v>24.939999999999998</v>
      </c>
      <c r="F27" s="2">
        <f>'Weekly Stats'!D27*'Pts Per'!A$2</f>
        <v>0</v>
      </c>
      <c r="G27" s="2">
        <f>'Weekly Stats'!E27*'Pts Per'!B$2</f>
        <v>0</v>
      </c>
      <c r="H27" s="2">
        <f>'Weekly Stats'!F27*'Pts Per'!C$2</f>
        <v>12</v>
      </c>
      <c r="I27" s="2">
        <f>'Weekly Stats'!G27*'Pts Per'!D$2</f>
        <v>-2</v>
      </c>
      <c r="J27" s="2">
        <f>'Weekly Stats'!H27*'Pts Per'!E$2</f>
        <v>6.04</v>
      </c>
      <c r="K27" s="2">
        <f>'Weekly Stats'!I27*'Pts Per'!F$2</f>
        <v>0</v>
      </c>
      <c r="L27" s="2">
        <f>'Weekly Stats'!J27*'Pts Per'!G$2</f>
        <v>2.9000000000000004</v>
      </c>
      <c r="M27" s="2">
        <f>'Weekly Stats'!K27*'Pts Per'!H$2</f>
        <v>6</v>
      </c>
      <c r="N27" s="2">
        <f>'Weekly Stats'!L27*'Pts Per'!I$2</f>
        <v>0</v>
      </c>
      <c r="O27" s="2">
        <f>'Weekly Stats'!M27*'Pts Per'!J$2</f>
        <v>0</v>
      </c>
      <c r="P27" s="2">
        <f>'Weekly Stats'!N27*'Pts Per'!K$2</f>
        <v>0</v>
      </c>
      <c r="Q27" s="2">
        <f>'Weekly Stats'!O27*'Pts Per'!L$2</f>
        <v>0</v>
      </c>
      <c r="R27" s="2">
        <f>'Weekly Stats'!P27*'Pts Per'!M$2</f>
        <v>0</v>
      </c>
      <c r="S27" s="2">
        <f>'Weekly Stats'!Q27*'Pts Per'!N$2</f>
        <v>0</v>
      </c>
      <c r="T27" s="2">
        <f>'Weekly Stats'!R27*'Pts Per'!O$2</f>
        <v>0</v>
      </c>
      <c r="U27" s="2">
        <f>'Weekly Stats'!S27*'Pts Per'!P$2</f>
        <v>0</v>
      </c>
      <c r="V27" s="2">
        <f>'Weekly Stats'!T27*'Pts Per'!Q$2</f>
        <v>0</v>
      </c>
      <c r="W27" s="2">
        <f>'Weekly Stats'!U27*'Pts Per'!R$2</f>
        <v>0</v>
      </c>
      <c r="X27" s="2">
        <f>IF('Weekly Stats'!V27*'Pts Per'!S$2&lt;5,'Weekly Stats'!V27*'Pts Per'!S$2,SUM(('Weekly Stats'!V27*'Pts Per'!S$2)+2))</f>
        <v>0</v>
      </c>
      <c r="Y27" s="2">
        <f>'Weekly Stats'!W27*'Pts Per'!T$2</f>
        <v>0</v>
      </c>
      <c r="Z27" s="2">
        <f>'Weekly Stats'!X27*'Pts Per'!U$2</f>
        <v>0</v>
      </c>
      <c r="AA27" s="2">
        <f>'Weekly Stats'!Y27*'Pts Per'!V$2</f>
        <v>0</v>
      </c>
      <c r="AB27" s="2">
        <f>'Weekly Stats'!Z27*'Pts Per'!W$2</f>
        <v>0</v>
      </c>
      <c r="AC27" s="2">
        <f>'Weekly Stats'!AA27*'Pts Per'!X$2</f>
        <v>0</v>
      </c>
      <c r="AD27" s="2">
        <f>'Weekly Stats'!AB27*'Pts Per'!Y$2</f>
        <v>0</v>
      </c>
      <c r="AE27" s="2">
        <f>'Weekly Stats'!AC27*'Pts Per'!Z$2</f>
        <v>0</v>
      </c>
      <c r="AF27" s="2">
        <f>'Weekly Stats'!AD27*'Pts Per'!AA$2</f>
        <v>0</v>
      </c>
      <c r="AG27" s="2">
        <f>'Weekly Stats'!AE27*'Pts Per'!AB$2</f>
        <v>0</v>
      </c>
      <c r="AH27" s="2">
        <f>'Weekly Stats'!AF27*'Pts Per'!AC$2</f>
        <v>0</v>
      </c>
    </row>
    <row r="28" spans="1:34">
      <c r="A28" s="1" t="s">
        <v>830</v>
      </c>
      <c r="B28" s="2" t="s">
        <v>89</v>
      </c>
      <c r="C28" s="2" t="s">
        <v>39</v>
      </c>
      <c r="D28" s="12" t="s">
        <v>118</v>
      </c>
      <c r="E28" s="9">
        <f t="shared" si="0"/>
        <v>0</v>
      </c>
      <c r="F28" s="2">
        <f>'Weekly Stats'!D28*'Pts Per'!A$2</f>
        <v>0</v>
      </c>
      <c r="G28" s="2">
        <f>'Weekly Stats'!E28*'Pts Per'!B$2</f>
        <v>0</v>
      </c>
      <c r="H28" s="2">
        <f>'Weekly Stats'!F28*'Pts Per'!C$2</f>
        <v>0</v>
      </c>
      <c r="I28" s="2">
        <f>'Weekly Stats'!G28*'Pts Per'!D$2</f>
        <v>0</v>
      </c>
      <c r="J28" s="2">
        <f>'Weekly Stats'!H28*'Pts Per'!E$2</f>
        <v>0</v>
      </c>
      <c r="K28" s="2">
        <f>'Weekly Stats'!I28*'Pts Per'!F$2</f>
        <v>0</v>
      </c>
      <c r="L28" s="2">
        <f>'Weekly Stats'!J28*'Pts Per'!G$2</f>
        <v>0</v>
      </c>
      <c r="M28" s="2">
        <f>'Weekly Stats'!K28*'Pts Per'!H$2</f>
        <v>0</v>
      </c>
      <c r="N28" s="2">
        <f>'Weekly Stats'!L28*'Pts Per'!I$2</f>
        <v>0</v>
      </c>
      <c r="O28" s="2">
        <f>'Weekly Stats'!M28*'Pts Per'!J$2</f>
        <v>0</v>
      </c>
      <c r="P28" s="2">
        <f>'Weekly Stats'!N28*'Pts Per'!K$2</f>
        <v>0</v>
      </c>
      <c r="Q28" s="2">
        <f>'Weekly Stats'!O28*'Pts Per'!L$2</f>
        <v>0</v>
      </c>
      <c r="R28" s="2">
        <f>'Weekly Stats'!P28*'Pts Per'!M$2</f>
        <v>0</v>
      </c>
      <c r="S28" s="2">
        <f>'Weekly Stats'!Q28*'Pts Per'!N$2</f>
        <v>0</v>
      </c>
      <c r="T28" s="2">
        <f>'Weekly Stats'!R28*'Pts Per'!O$2</f>
        <v>0</v>
      </c>
      <c r="U28" s="2">
        <f>'Weekly Stats'!S28*'Pts Per'!P$2</f>
        <v>0</v>
      </c>
      <c r="V28" s="2">
        <f>'Weekly Stats'!T28*'Pts Per'!Q$2</f>
        <v>0</v>
      </c>
      <c r="W28" s="2">
        <f>'Weekly Stats'!U28*'Pts Per'!R$2</f>
        <v>0</v>
      </c>
      <c r="X28" s="2">
        <f>IF('Weekly Stats'!V28*'Pts Per'!S$2&lt;5,'Weekly Stats'!V28*'Pts Per'!S$2,SUM(('Weekly Stats'!V28*'Pts Per'!S$2)+2))</f>
        <v>0</v>
      </c>
      <c r="Y28" s="2">
        <f>'Weekly Stats'!W28*'Pts Per'!T$2</f>
        <v>0</v>
      </c>
      <c r="Z28" s="2">
        <f>'Weekly Stats'!X28*'Pts Per'!U$2</f>
        <v>0</v>
      </c>
      <c r="AA28" s="2">
        <f>'Weekly Stats'!Y28*'Pts Per'!V$2</f>
        <v>0</v>
      </c>
      <c r="AB28" s="2">
        <f>'Weekly Stats'!Z28*'Pts Per'!W$2</f>
        <v>0</v>
      </c>
      <c r="AC28" s="2">
        <f>'Weekly Stats'!AA28*'Pts Per'!X$2</f>
        <v>0</v>
      </c>
      <c r="AD28" s="2">
        <f>'Weekly Stats'!AB28*'Pts Per'!Y$2</f>
        <v>0</v>
      </c>
      <c r="AE28" s="2">
        <f>'Weekly Stats'!AC28*'Pts Per'!Z$2</f>
        <v>0</v>
      </c>
      <c r="AF28" s="2">
        <f>'Weekly Stats'!AD28*'Pts Per'!AA$2</f>
        <v>0</v>
      </c>
      <c r="AG28" s="2">
        <f>'Weekly Stats'!AE28*'Pts Per'!AB$2</f>
        <v>0</v>
      </c>
      <c r="AH28" s="2">
        <f>'Weekly Stats'!AF28*'Pts Per'!AC$2</f>
        <v>0</v>
      </c>
    </row>
    <row r="29" spans="1:34">
      <c r="A29" s="1" t="s">
        <v>831</v>
      </c>
      <c r="B29" s="2" t="s">
        <v>89</v>
      </c>
      <c r="C29" s="2" t="s">
        <v>40</v>
      </c>
      <c r="D29" s="12" t="s">
        <v>119</v>
      </c>
      <c r="E29" s="9">
        <f t="shared" si="0"/>
        <v>9.6000000000000014</v>
      </c>
      <c r="F29" s="2">
        <f>'Weekly Stats'!D29*'Pts Per'!A$2</f>
        <v>0</v>
      </c>
      <c r="G29" s="2">
        <f>'Weekly Stats'!E29*'Pts Per'!B$2</f>
        <v>0</v>
      </c>
      <c r="H29" s="2">
        <f>'Weekly Stats'!F29*'Pts Per'!C$2</f>
        <v>0</v>
      </c>
      <c r="I29" s="2">
        <f>'Weekly Stats'!G29*'Pts Per'!D$2</f>
        <v>0</v>
      </c>
      <c r="J29" s="2">
        <f>'Weekly Stats'!H29*'Pts Per'!E$2</f>
        <v>0</v>
      </c>
      <c r="K29" s="2">
        <f>'Weekly Stats'!I29*'Pts Per'!F$2</f>
        <v>0</v>
      </c>
      <c r="L29" s="2">
        <f>'Weekly Stats'!J29*'Pts Per'!G$2</f>
        <v>0.4</v>
      </c>
      <c r="M29" s="2">
        <f>'Weekly Stats'!K29*'Pts Per'!H$2</f>
        <v>0</v>
      </c>
      <c r="N29" s="2">
        <f>'Weekly Stats'!L29*'Pts Per'!I$2</f>
        <v>1.5</v>
      </c>
      <c r="O29" s="2">
        <f>'Weekly Stats'!M29*'Pts Per'!J$2</f>
        <v>0</v>
      </c>
      <c r="P29" s="2">
        <f>'Weekly Stats'!N29*'Pts Per'!K$2</f>
        <v>6.3000000000000007</v>
      </c>
      <c r="Q29" s="2">
        <f>'Weekly Stats'!O29*'Pts Per'!L$2</f>
        <v>0</v>
      </c>
      <c r="R29" s="2">
        <f>'Weekly Stats'!P29*'Pts Per'!M$2</f>
        <v>0</v>
      </c>
      <c r="S29" s="2">
        <f>'Weekly Stats'!Q29*'Pts Per'!N$2</f>
        <v>0</v>
      </c>
      <c r="T29" s="2">
        <f>'Weekly Stats'!R29*'Pts Per'!O$2</f>
        <v>0</v>
      </c>
      <c r="U29" s="2">
        <f>'Weekly Stats'!S29*'Pts Per'!P$2</f>
        <v>1.4000000000000001</v>
      </c>
      <c r="V29" s="2">
        <f>'Weekly Stats'!T29*'Pts Per'!Q$2</f>
        <v>0</v>
      </c>
      <c r="W29" s="2">
        <f>'Weekly Stats'!U29*'Pts Per'!R$2</f>
        <v>0</v>
      </c>
      <c r="X29" s="2">
        <f>IF('Weekly Stats'!V29*'Pts Per'!S$2&lt;5,'Weekly Stats'!V29*'Pts Per'!S$2,SUM(('Weekly Stats'!V29*'Pts Per'!S$2)+2))</f>
        <v>0</v>
      </c>
      <c r="Y29" s="2">
        <f>'Weekly Stats'!W29*'Pts Per'!T$2</f>
        <v>0</v>
      </c>
      <c r="Z29" s="2">
        <f>'Weekly Stats'!X29*'Pts Per'!U$2</f>
        <v>0</v>
      </c>
      <c r="AA29" s="2">
        <f>'Weekly Stats'!Y29*'Pts Per'!V$2</f>
        <v>0</v>
      </c>
      <c r="AB29" s="2">
        <f>'Weekly Stats'!Z29*'Pts Per'!W$2</f>
        <v>0</v>
      </c>
      <c r="AC29" s="2">
        <f>'Weekly Stats'!AA29*'Pts Per'!X$2</f>
        <v>0</v>
      </c>
      <c r="AD29" s="2">
        <f>'Weekly Stats'!AB29*'Pts Per'!Y$2</f>
        <v>0</v>
      </c>
      <c r="AE29" s="2">
        <f>'Weekly Stats'!AC29*'Pts Per'!Z$2</f>
        <v>0</v>
      </c>
      <c r="AF29" s="2">
        <f>'Weekly Stats'!AD29*'Pts Per'!AA$2</f>
        <v>0</v>
      </c>
      <c r="AG29" s="2">
        <f>'Weekly Stats'!AE29*'Pts Per'!AB$2</f>
        <v>0</v>
      </c>
      <c r="AH29" s="2">
        <f>'Weekly Stats'!AF29*'Pts Per'!AC$2</f>
        <v>0</v>
      </c>
    </row>
    <row r="30" spans="1:34">
      <c r="A30" s="1" t="s">
        <v>832</v>
      </c>
      <c r="B30" s="2" t="s">
        <v>89</v>
      </c>
      <c r="C30" s="2" t="s">
        <v>41</v>
      </c>
      <c r="D30" s="12" t="s">
        <v>120</v>
      </c>
      <c r="E30" s="9">
        <f t="shared" si="0"/>
        <v>14.4</v>
      </c>
      <c r="F30" s="2">
        <f>'Weekly Stats'!D30*'Pts Per'!A$2</f>
        <v>0</v>
      </c>
      <c r="G30" s="2">
        <f>'Weekly Stats'!E30*'Pts Per'!B$2</f>
        <v>0</v>
      </c>
      <c r="H30" s="2">
        <f>'Weekly Stats'!F30*'Pts Per'!C$2</f>
        <v>0</v>
      </c>
      <c r="I30" s="2">
        <f>'Weekly Stats'!G30*'Pts Per'!D$2</f>
        <v>0</v>
      </c>
      <c r="J30" s="2">
        <f>'Weekly Stats'!H30*'Pts Per'!E$2</f>
        <v>0</v>
      </c>
      <c r="K30" s="2">
        <f>'Weekly Stats'!I30*'Pts Per'!F$2</f>
        <v>0</v>
      </c>
      <c r="L30" s="2">
        <f>'Weekly Stats'!J30*'Pts Per'!G$2</f>
        <v>3.7</v>
      </c>
      <c r="M30" s="2">
        <f>'Weekly Stats'!K30*'Pts Per'!H$2</f>
        <v>0</v>
      </c>
      <c r="N30" s="2">
        <f>'Weekly Stats'!L30*'Pts Per'!I$2</f>
        <v>0.5</v>
      </c>
      <c r="O30" s="2">
        <f>'Weekly Stats'!M30*'Pts Per'!J$2</f>
        <v>6</v>
      </c>
      <c r="P30" s="2">
        <f>'Weekly Stats'!N30*'Pts Per'!K$2</f>
        <v>0.9</v>
      </c>
      <c r="Q30" s="2">
        <f>'Weekly Stats'!O30*'Pts Per'!L$2</f>
        <v>0</v>
      </c>
      <c r="R30" s="2">
        <f>'Weekly Stats'!P30*'Pts Per'!M$2</f>
        <v>3.3000000000000003</v>
      </c>
      <c r="S30" s="2">
        <f>'Weekly Stats'!Q30*'Pts Per'!N$2</f>
        <v>0</v>
      </c>
      <c r="T30" s="2">
        <f>'Weekly Stats'!R30*'Pts Per'!O$2</f>
        <v>0</v>
      </c>
      <c r="U30" s="2">
        <f>'Weekly Stats'!S30*'Pts Per'!P$2</f>
        <v>0</v>
      </c>
      <c r="V30" s="2">
        <f>'Weekly Stats'!T30*'Pts Per'!Q$2</f>
        <v>0</v>
      </c>
      <c r="W30" s="2">
        <f>'Weekly Stats'!U30*'Pts Per'!R$2</f>
        <v>0</v>
      </c>
      <c r="X30" s="2">
        <f>IF('Weekly Stats'!V30*'Pts Per'!S$2&lt;5,'Weekly Stats'!V30*'Pts Per'!S$2,SUM(('Weekly Stats'!V30*'Pts Per'!S$2)+2))</f>
        <v>0</v>
      </c>
      <c r="Y30" s="2">
        <f>'Weekly Stats'!W30*'Pts Per'!T$2</f>
        <v>0</v>
      </c>
      <c r="Z30" s="2">
        <f>'Weekly Stats'!X30*'Pts Per'!U$2</f>
        <v>0</v>
      </c>
      <c r="AA30" s="2">
        <f>'Weekly Stats'!Y30*'Pts Per'!V$2</f>
        <v>0</v>
      </c>
      <c r="AB30" s="2">
        <f>'Weekly Stats'!Z30*'Pts Per'!W$2</f>
        <v>0</v>
      </c>
      <c r="AC30" s="2">
        <f>'Weekly Stats'!AA30*'Pts Per'!X$2</f>
        <v>0</v>
      </c>
      <c r="AD30" s="2">
        <f>'Weekly Stats'!AB30*'Pts Per'!Y$2</f>
        <v>0</v>
      </c>
      <c r="AE30" s="2">
        <f>'Weekly Stats'!AC30*'Pts Per'!Z$2</f>
        <v>0</v>
      </c>
      <c r="AF30" s="2">
        <f>'Weekly Stats'!AD30*'Pts Per'!AA$2</f>
        <v>0</v>
      </c>
      <c r="AG30" s="2">
        <f>'Weekly Stats'!AE30*'Pts Per'!AB$2</f>
        <v>0</v>
      </c>
      <c r="AH30" s="2">
        <f>'Weekly Stats'!AF30*'Pts Per'!AC$2</f>
        <v>0</v>
      </c>
    </row>
    <row r="31" spans="1:34">
      <c r="A31" s="1" t="s">
        <v>833</v>
      </c>
      <c r="B31" s="2" t="s">
        <v>89</v>
      </c>
      <c r="C31" s="2" t="s">
        <v>42</v>
      </c>
      <c r="D31" s="12" t="s">
        <v>121</v>
      </c>
      <c r="E31" s="9">
        <f t="shared" si="0"/>
        <v>0</v>
      </c>
      <c r="F31" s="2">
        <f>'Weekly Stats'!D31*'Pts Per'!A$2</f>
        <v>0</v>
      </c>
      <c r="G31" s="2">
        <f>'Weekly Stats'!E31*'Pts Per'!B$2</f>
        <v>0</v>
      </c>
      <c r="H31" s="2">
        <f>'Weekly Stats'!F31*'Pts Per'!C$2</f>
        <v>0</v>
      </c>
      <c r="I31" s="2">
        <f>'Weekly Stats'!G31*'Pts Per'!D$2</f>
        <v>0</v>
      </c>
      <c r="J31" s="2">
        <f>'Weekly Stats'!H31*'Pts Per'!E$2</f>
        <v>0</v>
      </c>
      <c r="K31" s="2">
        <f>'Weekly Stats'!I31*'Pts Per'!F$2</f>
        <v>0</v>
      </c>
      <c r="L31" s="2">
        <f>'Weekly Stats'!J31*'Pts Per'!G$2</f>
        <v>0</v>
      </c>
      <c r="M31" s="2">
        <f>'Weekly Stats'!K31*'Pts Per'!H$2</f>
        <v>0</v>
      </c>
      <c r="N31" s="2">
        <f>'Weekly Stats'!L31*'Pts Per'!I$2</f>
        <v>0</v>
      </c>
      <c r="O31" s="2">
        <f>'Weekly Stats'!M31*'Pts Per'!J$2</f>
        <v>0</v>
      </c>
      <c r="P31" s="2">
        <f>'Weekly Stats'!N31*'Pts Per'!K$2</f>
        <v>0</v>
      </c>
      <c r="Q31" s="2">
        <f>'Weekly Stats'!O31*'Pts Per'!L$2</f>
        <v>0</v>
      </c>
      <c r="R31" s="2">
        <f>'Weekly Stats'!P31*'Pts Per'!M$2</f>
        <v>0</v>
      </c>
      <c r="S31" s="2">
        <f>'Weekly Stats'!Q31*'Pts Per'!N$2</f>
        <v>0</v>
      </c>
      <c r="T31" s="2">
        <f>'Weekly Stats'!R31*'Pts Per'!O$2</f>
        <v>0</v>
      </c>
      <c r="U31" s="2">
        <f>'Weekly Stats'!S31*'Pts Per'!P$2</f>
        <v>0</v>
      </c>
      <c r="V31" s="2">
        <f>'Weekly Stats'!T31*'Pts Per'!Q$2</f>
        <v>0</v>
      </c>
      <c r="W31" s="2">
        <f>'Weekly Stats'!U31*'Pts Per'!R$2</f>
        <v>0</v>
      </c>
      <c r="X31" s="2">
        <f>IF('Weekly Stats'!V31*'Pts Per'!S$2&lt;5,'Weekly Stats'!V31*'Pts Per'!S$2,SUM(('Weekly Stats'!V31*'Pts Per'!S$2)+2))</f>
        <v>0</v>
      </c>
      <c r="Y31" s="2">
        <f>'Weekly Stats'!W31*'Pts Per'!T$2</f>
        <v>0</v>
      </c>
      <c r="Z31" s="2">
        <f>'Weekly Stats'!X31*'Pts Per'!U$2</f>
        <v>0</v>
      </c>
      <c r="AA31" s="2">
        <f>'Weekly Stats'!Y31*'Pts Per'!V$2</f>
        <v>0</v>
      </c>
      <c r="AB31" s="2">
        <f>'Weekly Stats'!Z31*'Pts Per'!W$2</f>
        <v>0</v>
      </c>
      <c r="AC31" s="2">
        <f>'Weekly Stats'!AA31*'Pts Per'!X$2</f>
        <v>0</v>
      </c>
      <c r="AD31" s="2">
        <f>'Weekly Stats'!AB31*'Pts Per'!Y$2</f>
        <v>0</v>
      </c>
      <c r="AE31" s="2">
        <f>'Weekly Stats'!AC31*'Pts Per'!Z$2</f>
        <v>0</v>
      </c>
      <c r="AF31" s="2">
        <f>'Weekly Stats'!AD31*'Pts Per'!AA$2</f>
        <v>0</v>
      </c>
      <c r="AG31" s="2">
        <f>'Weekly Stats'!AE31*'Pts Per'!AB$2</f>
        <v>0</v>
      </c>
      <c r="AH31" s="2">
        <f>'Weekly Stats'!AF31*'Pts Per'!AC$2</f>
        <v>0</v>
      </c>
    </row>
    <row r="32" spans="1:34">
      <c r="A32" s="1" t="s">
        <v>834</v>
      </c>
      <c r="B32" s="2" t="s">
        <v>89</v>
      </c>
      <c r="C32" s="2" t="s">
        <v>43</v>
      </c>
      <c r="D32" s="12" t="s">
        <v>122</v>
      </c>
      <c r="E32" s="9">
        <f t="shared" si="0"/>
        <v>0</v>
      </c>
      <c r="F32" s="2">
        <f>'Weekly Stats'!D32*'Pts Per'!A$2</f>
        <v>0</v>
      </c>
      <c r="G32" s="2">
        <f>'Weekly Stats'!E32*'Pts Per'!B$2</f>
        <v>0</v>
      </c>
      <c r="H32" s="2">
        <f>'Weekly Stats'!F32*'Pts Per'!C$2</f>
        <v>0</v>
      </c>
      <c r="I32" s="2">
        <f>'Weekly Stats'!G32*'Pts Per'!D$2</f>
        <v>0</v>
      </c>
      <c r="J32" s="2">
        <f>'Weekly Stats'!H32*'Pts Per'!E$2</f>
        <v>0</v>
      </c>
      <c r="K32" s="2">
        <f>'Weekly Stats'!I32*'Pts Per'!F$2</f>
        <v>0</v>
      </c>
      <c r="L32" s="2">
        <f>'Weekly Stats'!J32*'Pts Per'!G$2</f>
        <v>0</v>
      </c>
      <c r="M32" s="2">
        <f>'Weekly Stats'!K32*'Pts Per'!H$2</f>
        <v>0</v>
      </c>
      <c r="N32" s="2">
        <f>'Weekly Stats'!L32*'Pts Per'!I$2</f>
        <v>0</v>
      </c>
      <c r="O32" s="2">
        <f>'Weekly Stats'!M32*'Pts Per'!J$2</f>
        <v>0</v>
      </c>
      <c r="P32" s="2">
        <f>'Weekly Stats'!N32*'Pts Per'!K$2</f>
        <v>0</v>
      </c>
      <c r="Q32" s="2">
        <f>'Weekly Stats'!O32*'Pts Per'!L$2</f>
        <v>0</v>
      </c>
      <c r="R32" s="2">
        <f>'Weekly Stats'!P32*'Pts Per'!M$2</f>
        <v>0</v>
      </c>
      <c r="S32" s="2">
        <f>'Weekly Stats'!Q32*'Pts Per'!N$2</f>
        <v>0</v>
      </c>
      <c r="T32" s="2">
        <f>'Weekly Stats'!R32*'Pts Per'!O$2</f>
        <v>0</v>
      </c>
      <c r="U32" s="2">
        <f>'Weekly Stats'!S32*'Pts Per'!P$2</f>
        <v>0</v>
      </c>
      <c r="V32" s="2">
        <f>'Weekly Stats'!T32*'Pts Per'!Q$2</f>
        <v>0</v>
      </c>
      <c r="W32" s="2">
        <f>'Weekly Stats'!U32*'Pts Per'!R$2</f>
        <v>0</v>
      </c>
      <c r="X32" s="2">
        <f>IF('Weekly Stats'!V32*'Pts Per'!S$2&lt;5,'Weekly Stats'!V32*'Pts Per'!S$2,SUM(('Weekly Stats'!V32*'Pts Per'!S$2)+2))</f>
        <v>0</v>
      </c>
      <c r="Y32" s="2">
        <f>'Weekly Stats'!W32*'Pts Per'!T$2</f>
        <v>0</v>
      </c>
      <c r="Z32" s="2">
        <f>'Weekly Stats'!X32*'Pts Per'!U$2</f>
        <v>0</v>
      </c>
      <c r="AA32" s="2">
        <f>'Weekly Stats'!Y32*'Pts Per'!V$2</f>
        <v>0</v>
      </c>
      <c r="AB32" s="2">
        <f>'Weekly Stats'!Z32*'Pts Per'!W$2</f>
        <v>0</v>
      </c>
      <c r="AC32" s="2">
        <f>'Weekly Stats'!AA32*'Pts Per'!X$2</f>
        <v>0</v>
      </c>
      <c r="AD32" s="2">
        <f>'Weekly Stats'!AB32*'Pts Per'!Y$2</f>
        <v>0</v>
      </c>
      <c r="AE32" s="2">
        <f>'Weekly Stats'!AC32*'Pts Per'!Z$2</f>
        <v>0</v>
      </c>
      <c r="AF32" s="2">
        <f>'Weekly Stats'!AD32*'Pts Per'!AA$2</f>
        <v>0</v>
      </c>
      <c r="AG32" s="2">
        <f>'Weekly Stats'!AE32*'Pts Per'!AB$2</f>
        <v>0</v>
      </c>
      <c r="AH32" s="2">
        <f>'Weekly Stats'!AF32*'Pts Per'!AC$2</f>
        <v>0</v>
      </c>
    </row>
    <row r="33" spans="1:34">
      <c r="A33" s="1" t="s">
        <v>835</v>
      </c>
      <c r="B33" s="2" t="s">
        <v>89</v>
      </c>
      <c r="C33" s="2" t="s">
        <v>44</v>
      </c>
      <c r="D33" s="12" t="s">
        <v>123</v>
      </c>
      <c r="E33" s="9">
        <f t="shared" si="0"/>
        <v>12.600000000000001</v>
      </c>
      <c r="F33" s="2">
        <f>'Weekly Stats'!D33*'Pts Per'!A$2</f>
        <v>0</v>
      </c>
      <c r="G33" s="2">
        <f>'Weekly Stats'!E33*'Pts Per'!B$2</f>
        <v>0</v>
      </c>
      <c r="H33" s="2">
        <f>'Weekly Stats'!F33*'Pts Per'!C$2</f>
        <v>0</v>
      </c>
      <c r="I33" s="2">
        <f>'Weekly Stats'!G33*'Pts Per'!D$2</f>
        <v>0</v>
      </c>
      <c r="J33" s="2">
        <f>'Weekly Stats'!H33*'Pts Per'!E$2</f>
        <v>0</v>
      </c>
      <c r="K33" s="2">
        <f>'Weekly Stats'!I33*'Pts Per'!F$2</f>
        <v>0</v>
      </c>
      <c r="L33" s="2">
        <f>'Weekly Stats'!J33*'Pts Per'!G$2</f>
        <v>0</v>
      </c>
      <c r="M33" s="2">
        <f>'Weekly Stats'!K33*'Pts Per'!H$2</f>
        <v>0</v>
      </c>
      <c r="N33" s="2">
        <f>'Weekly Stats'!L33*'Pts Per'!I$2</f>
        <v>1</v>
      </c>
      <c r="O33" s="2">
        <f>'Weekly Stats'!M33*'Pts Per'!J$2</f>
        <v>6</v>
      </c>
      <c r="P33" s="2">
        <f>'Weekly Stats'!N33*'Pts Per'!K$2</f>
        <v>5.6000000000000005</v>
      </c>
      <c r="Q33" s="2">
        <f>'Weekly Stats'!O33*'Pts Per'!L$2</f>
        <v>0</v>
      </c>
      <c r="R33" s="2">
        <f>'Weekly Stats'!P33*'Pts Per'!M$2</f>
        <v>0</v>
      </c>
      <c r="S33" s="2">
        <f>'Weekly Stats'!Q33*'Pts Per'!N$2</f>
        <v>0</v>
      </c>
      <c r="T33" s="2">
        <f>'Weekly Stats'!R33*'Pts Per'!O$2</f>
        <v>0</v>
      </c>
      <c r="U33" s="2">
        <f>'Weekly Stats'!S33*'Pts Per'!P$2</f>
        <v>0</v>
      </c>
      <c r="V33" s="2">
        <f>'Weekly Stats'!T33*'Pts Per'!Q$2</f>
        <v>0</v>
      </c>
      <c r="W33" s="2">
        <f>'Weekly Stats'!U33*'Pts Per'!R$2</f>
        <v>0</v>
      </c>
      <c r="X33" s="2">
        <f>IF('Weekly Stats'!V33*'Pts Per'!S$2&lt;5,'Weekly Stats'!V33*'Pts Per'!S$2,SUM(('Weekly Stats'!V33*'Pts Per'!S$2)+2))</f>
        <v>0</v>
      </c>
      <c r="Y33" s="2">
        <f>'Weekly Stats'!W33*'Pts Per'!T$2</f>
        <v>0</v>
      </c>
      <c r="Z33" s="2">
        <f>'Weekly Stats'!X33*'Pts Per'!U$2</f>
        <v>0</v>
      </c>
      <c r="AA33" s="2">
        <f>'Weekly Stats'!Y33*'Pts Per'!V$2</f>
        <v>0</v>
      </c>
      <c r="AB33" s="2">
        <f>'Weekly Stats'!Z33*'Pts Per'!W$2</f>
        <v>0</v>
      </c>
      <c r="AC33" s="2">
        <f>'Weekly Stats'!AA33*'Pts Per'!X$2</f>
        <v>0</v>
      </c>
      <c r="AD33" s="2">
        <f>'Weekly Stats'!AB33*'Pts Per'!Y$2</f>
        <v>0</v>
      </c>
      <c r="AE33" s="2">
        <f>'Weekly Stats'!AC33*'Pts Per'!Z$2</f>
        <v>0</v>
      </c>
      <c r="AF33" s="2">
        <f>'Weekly Stats'!AD33*'Pts Per'!AA$2</f>
        <v>0</v>
      </c>
      <c r="AG33" s="2">
        <f>'Weekly Stats'!AE33*'Pts Per'!AB$2</f>
        <v>0</v>
      </c>
      <c r="AH33" s="2">
        <f>'Weekly Stats'!AF33*'Pts Per'!AC$2</f>
        <v>0</v>
      </c>
    </row>
    <row r="34" spans="1:34">
      <c r="A34" s="1" t="s">
        <v>836</v>
      </c>
      <c r="B34" s="2" t="s">
        <v>89</v>
      </c>
      <c r="C34" s="2" t="s">
        <v>45</v>
      </c>
      <c r="D34" s="12" t="s">
        <v>124</v>
      </c>
      <c r="E34" s="9">
        <f t="shared" si="0"/>
        <v>0</v>
      </c>
      <c r="F34" s="2">
        <f>'Weekly Stats'!D34*'Pts Per'!A$2</f>
        <v>0</v>
      </c>
      <c r="G34" s="2">
        <f>'Weekly Stats'!E34*'Pts Per'!B$2</f>
        <v>0</v>
      </c>
      <c r="H34" s="2">
        <f>'Weekly Stats'!F34*'Pts Per'!C$2</f>
        <v>0</v>
      </c>
      <c r="I34" s="2">
        <f>'Weekly Stats'!G34*'Pts Per'!D$2</f>
        <v>0</v>
      </c>
      <c r="J34" s="2">
        <f>'Weekly Stats'!H34*'Pts Per'!E$2</f>
        <v>0</v>
      </c>
      <c r="K34" s="2">
        <f>'Weekly Stats'!I34*'Pts Per'!F$2</f>
        <v>0</v>
      </c>
      <c r="L34" s="2">
        <f>'Weekly Stats'!J34*'Pts Per'!G$2</f>
        <v>0</v>
      </c>
      <c r="M34" s="2">
        <f>'Weekly Stats'!K34*'Pts Per'!H$2</f>
        <v>0</v>
      </c>
      <c r="N34" s="2">
        <f>'Weekly Stats'!L34*'Pts Per'!I$2</f>
        <v>0</v>
      </c>
      <c r="O34" s="2">
        <f>'Weekly Stats'!M34*'Pts Per'!J$2</f>
        <v>0</v>
      </c>
      <c r="P34" s="2">
        <f>'Weekly Stats'!N34*'Pts Per'!K$2</f>
        <v>0</v>
      </c>
      <c r="Q34" s="2">
        <f>'Weekly Stats'!O34*'Pts Per'!L$2</f>
        <v>0</v>
      </c>
      <c r="R34" s="2">
        <f>'Weekly Stats'!P34*'Pts Per'!M$2</f>
        <v>0</v>
      </c>
      <c r="S34" s="2">
        <f>'Weekly Stats'!Q34*'Pts Per'!N$2</f>
        <v>0</v>
      </c>
      <c r="T34" s="2">
        <f>'Weekly Stats'!R34*'Pts Per'!O$2</f>
        <v>0</v>
      </c>
      <c r="U34" s="2">
        <f>'Weekly Stats'!S34*'Pts Per'!P$2</f>
        <v>0</v>
      </c>
      <c r="V34" s="2">
        <f>'Weekly Stats'!T34*'Pts Per'!Q$2</f>
        <v>0</v>
      </c>
      <c r="W34" s="2">
        <f>'Weekly Stats'!U34*'Pts Per'!R$2</f>
        <v>0</v>
      </c>
      <c r="X34" s="2">
        <f>IF('Weekly Stats'!V34*'Pts Per'!S$2&lt;5,'Weekly Stats'!V34*'Pts Per'!S$2,SUM(('Weekly Stats'!V34*'Pts Per'!S$2)+2))</f>
        <v>0</v>
      </c>
      <c r="Y34" s="2">
        <f>'Weekly Stats'!W34*'Pts Per'!T$2</f>
        <v>0</v>
      </c>
      <c r="Z34" s="2">
        <f>'Weekly Stats'!X34*'Pts Per'!U$2</f>
        <v>0</v>
      </c>
      <c r="AA34" s="2">
        <f>'Weekly Stats'!Y34*'Pts Per'!V$2</f>
        <v>0</v>
      </c>
      <c r="AB34" s="2">
        <f>'Weekly Stats'!Z34*'Pts Per'!W$2</f>
        <v>0</v>
      </c>
      <c r="AC34" s="2">
        <f>'Weekly Stats'!AA34*'Pts Per'!X$2</f>
        <v>0</v>
      </c>
      <c r="AD34" s="2">
        <f>'Weekly Stats'!AB34*'Pts Per'!Y$2</f>
        <v>0</v>
      </c>
      <c r="AE34" s="2">
        <f>'Weekly Stats'!AC34*'Pts Per'!Z$2</f>
        <v>0</v>
      </c>
      <c r="AF34" s="2">
        <f>'Weekly Stats'!AD34*'Pts Per'!AA$2</f>
        <v>0</v>
      </c>
      <c r="AG34" s="2">
        <f>'Weekly Stats'!AE34*'Pts Per'!AB$2</f>
        <v>0</v>
      </c>
      <c r="AH34" s="2">
        <f>'Weekly Stats'!AF34*'Pts Per'!AC$2</f>
        <v>0</v>
      </c>
    </row>
    <row r="35" spans="1:34">
      <c r="A35" s="1" t="s">
        <v>837</v>
      </c>
      <c r="B35" s="2" t="s">
        <v>89</v>
      </c>
      <c r="C35" s="2" t="s">
        <v>46</v>
      </c>
      <c r="D35" s="12" t="s">
        <v>125</v>
      </c>
      <c r="E35" s="9">
        <f t="shared" si="0"/>
        <v>0</v>
      </c>
      <c r="F35" s="2">
        <f>'Weekly Stats'!D35*'Pts Per'!A$2</f>
        <v>0</v>
      </c>
      <c r="G35" s="2">
        <f>'Weekly Stats'!E35*'Pts Per'!B$2</f>
        <v>0</v>
      </c>
      <c r="H35" s="2">
        <f>'Weekly Stats'!F35*'Pts Per'!C$2</f>
        <v>0</v>
      </c>
      <c r="I35" s="2">
        <f>'Weekly Stats'!G35*'Pts Per'!D$2</f>
        <v>0</v>
      </c>
      <c r="J35" s="2">
        <f>'Weekly Stats'!H35*'Pts Per'!E$2</f>
        <v>0</v>
      </c>
      <c r="K35" s="2">
        <f>'Weekly Stats'!I35*'Pts Per'!F$2</f>
        <v>0</v>
      </c>
      <c r="L35" s="2">
        <f>'Weekly Stats'!J35*'Pts Per'!G$2</f>
        <v>0</v>
      </c>
      <c r="M35" s="2">
        <f>'Weekly Stats'!K35*'Pts Per'!H$2</f>
        <v>0</v>
      </c>
      <c r="N35" s="2">
        <f>'Weekly Stats'!L35*'Pts Per'!I$2</f>
        <v>0</v>
      </c>
      <c r="O35" s="2">
        <f>'Weekly Stats'!M35*'Pts Per'!J$2</f>
        <v>0</v>
      </c>
      <c r="P35" s="2">
        <f>'Weekly Stats'!N35*'Pts Per'!K$2</f>
        <v>0</v>
      </c>
      <c r="Q35" s="2">
        <f>'Weekly Stats'!O35*'Pts Per'!L$2</f>
        <v>0</v>
      </c>
      <c r="R35" s="2">
        <f>'Weekly Stats'!P35*'Pts Per'!M$2</f>
        <v>0</v>
      </c>
      <c r="S35" s="2">
        <f>'Weekly Stats'!Q35*'Pts Per'!N$2</f>
        <v>0</v>
      </c>
      <c r="T35" s="2">
        <f>'Weekly Stats'!R35*'Pts Per'!O$2</f>
        <v>0</v>
      </c>
      <c r="U35" s="2">
        <f>'Weekly Stats'!S35*'Pts Per'!P$2</f>
        <v>0</v>
      </c>
      <c r="V35" s="2">
        <f>'Weekly Stats'!T35*'Pts Per'!Q$2</f>
        <v>0</v>
      </c>
      <c r="W35" s="2">
        <f>'Weekly Stats'!U35*'Pts Per'!R$2</f>
        <v>0</v>
      </c>
      <c r="X35" s="2">
        <f>IF('Weekly Stats'!V35*'Pts Per'!S$2&lt;5,'Weekly Stats'!V35*'Pts Per'!S$2,SUM(('Weekly Stats'!V35*'Pts Per'!S$2)+2))</f>
        <v>0</v>
      </c>
      <c r="Y35" s="2">
        <f>'Weekly Stats'!W35*'Pts Per'!T$2</f>
        <v>0</v>
      </c>
      <c r="Z35" s="2">
        <f>'Weekly Stats'!X35*'Pts Per'!U$2</f>
        <v>0</v>
      </c>
      <c r="AA35" s="2">
        <f>'Weekly Stats'!Y35*'Pts Per'!V$2</f>
        <v>0</v>
      </c>
      <c r="AB35" s="2">
        <f>'Weekly Stats'!Z35*'Pts Per'!W$2</f>
        <v>0</v>
      </c>
      <c r="AC35" s="2">
        <f>'Weekly Stats'!AA35*'Pts Per'!X$2</f>
        <v>0</v>
      </c>
      <c r="AD35" s="2">
        <f>'Weekly Stats'!AB35*'Pts Per'!Y$2</f>
        <v>0</v>
      </c>
      <c r="AE35" s="2">
        <f>'Weekly Stats'!AC35*'Pts Per'!Z$2</f>
        <v>0</v>
      </c>
      <c r="AF35" s="2">
        <f>'Weekly Stats'!AD35*'Pts Per'!AA$2</f>
        <v>0</v>
      </c>
      <c r="AG35" s="2">
        <f>'Weekly Stats'!AE35*'Pts Per'!AB$2</f>
        <v>0</v>
      </c>
      <c r="AH35" s="2">
        <f>'Weekly Stats'!AF35*'Pts Per'!AC$2</f>
        <v>0</v>
      </c>
    </row>
    <row r="36" spans="1:34">
      <c r="A36" s="1" t="s">
        <v>838</v>
      </c>
      <c r="B36" s="2" t="s">
        <v>89</v>
      </c>
      <c r="C36" s="2" t="s">
        <v>47</v>
      </c>
      <c r="D36" s="12" t="s">
        <v>126</v>
      </c>
      <c r="E36" s="9">
        <f t="shared" si="0"/>
        <v>0</v>
      </c>
      <c r="F36" s="2">
        <f>'Weekly Stats'!D36*'Pts Per'!A$2</f>
        <v>0</v>
      </c>
      <c r="G36" s="2">
        <f>'Weekly Stats'!E36*'Pts Per'!B$2</f>
        <v>0</v>
      </c>
      <c r="H36" s="2">
        <f>'Weekly Stats'!F36*'Pts Per'!C$2</f>
        <v>0</v>
      </c>
      <c r="I36" s="2">
        <f>'Weekly Stats'!G36*'Pts Per'!D$2</f>
        <v>0</v>
      </c>
      <c r="J36" s="2">
        <f>'Weekly Stats'!H36*'Pts Per'!E$2</f>
        <v>0</v>
      </c>
      <c r="K36" s="2">
        <f>'Weekly Stats'!I36*'Pts Per'!F$2</f>
        <v>0</v>
      </c>
      <c r="L36" s="2">
        <f>'Weekly Stats'!J36*'Pts Per'!G$2</f>
        <v>0</v>
      </c>
      <c r="M36" s="2">
        <f>'Weekly Stats'!K36*'Pts Per'!H$2</f>
        <v>0</v>
      </c>
      <c r="N36" s="2">
        <f>'Weekly Stats'!L36*'Pts Per'!I$2</f>
        <v>0</v>
      </c>
      <c r="O36" s="2">
        <f>'Weekly Stats'!M36*'Pts Per'!J$2</f>
        <v>0</v>
      </c>
      <c r="P36" s="2">
        <f>'Weekly Stats'!N36*'Pts Per'!K$2</f>
        <v>0</v>
      </c>
      <c r="Q36" s="2">
        <f>'Weekly Stats'!O36*'Pts Per'!L$2</f>
        <v>0</v>
      </c>
      <c r="R36" s="2">
        <f>'Weekly Stats'!P36*'Pts Per'!M$2</f>
        <v>0</v>
      </c>
      <c r="S36" s="2">
        <f>'Weekly Stats'!Q36*'Pts Per'!N$2</f>
        <v>0</v>
      </c>
      <c r="T36" s="2">
        <f>'Weekly Stats'!R36*'Pts Per'!O$2</f>
        <v>0</v>
      </c>
      <c r="U36" s="2">
        <f>'Weekly Stats'!S36*'Pts Per'!P$2</f>
        <v>0</v>
      </c>
      <c r="V36" s="2">
        <f>'Weekly Stats'!T36*'Pts Per'!Q$2</f>
        <v>0</v>
      </c>
      <c r="W36" s="2">
        <f>'Weekly Stats'!U36*'Pts Per'!R$2</f>
        <v>0</v>
      </c>
      <c r="X36" s="2">
        <f>IF('Weekly Stats'!V36*'Pts Per'!S$2&lt;5,'Weekly Stats'!V36*'Pts Per'!S$2,SUM(('Weekly Stats'!V36*'Pts Per'!S$2)+2))</f>
        <v>0</v>
      </c>
      <c r="Y36" s="2">
        <f>'Weekly Stats'!W36*'Pts Per'!T$2</f>
        <v>0</v>
      </c>
      <c r="Z36" s="2">
        <f>'Weekly Stats'!X36*'Pts Per'!U$2</f>
        <v>0</v>
      </c>
      <c r="AA36" s="2">
        <f>'Weekly Stats'!Y36*'Pts Per'!V$2</f>
        <v>0</v>
      </c>
      <c r="AB36" s="2">
        <f>'Weekly Stats'!Z36*'Pts Per'!W$2</f>
        <v>0</v>
      </c>
      <c r="AC36" s="2">
        <f>'Weekly Stats'!AA36*'Pts Per'!X$2</f>
        <v>0</v>
      </c>
      <c r="AD36" s="2">
        <f>'Weekly Stats'!AB36*'Pts Per'!Y$2</f>
        <v>0</v>
      </c>
      <c r="AE36" s="2">
        <f>'Weekly Stats'!AC36*'Pts Per'!Z$2</f>
        <v>0</v>
      </c>
      <c r="AF36" s="2">
        <f>'Weekly Stats'!AD36*'Pts Per'!AA$2</f>
        <v>0</v>
      </c>
      <c r="AG36" s="2">
        <f>'Weekly Stats'!AE36*'Pts Per'!AB$2</f>
        <v>0</v>
      </c>
      <c r="AH36" s="2">
        <f>'Weekly Stats'!AF36*'Pts Per'!AC$2</f>
        <v>0</v>
      </c>
    </row>
    <row r="37" spans="1:34">
      <c r="A37" s="1" t="s">
        <v>839</v>
      </c>
      <c r="B37" s="2" t="s">
        <v>89</v>
      </c>
      <c r="C37" s="2" t="s">
        <v>48</v>
      </c>
      <c r="D37" s="12" t="s">
        <v>127</v>
      </c>
      <c r="E37" s="9">
        <f t="shared" si="0"/>
        <v>9.3000000000000007</v>
      </c>
      <c r="F37" s="2">
        <f>'Weekly Stats'!D37*'Pts Per'!A$2</f>
        <v>0</v>
      </c>
      <c r="G37" s="2">
        <f>'Weekly Stats'!E37*'Pts Per'!B$2</f>
        <v>0</v>
      </c>
      <c r="H37" s="2">
        <f>'Weekly Stats'!F37*'Pts Per'!C$2</f>
        <v>0</v>
      </c>
      <c r="I37" s="2">
        <f>'Weekly Stats'!G37*'Pts Per'!D$2</f>
        <v>0</v>
      </c>
      <c r="J37" s="2">
        <f>'Weekly Stats'!H37*'Pts Per'!E$2</f>
        <v>0</v>
      </c>
      <c r="K37" s="2">
        <f>'Weekly Stats'!I37*'Pts Per'!F$2</f>
        <v>0</v>
      </c>
      <c r="L37" s="2">
        <f>'Weekly Stats'!J37*'Pts Per'!G$2</f>
        <v>0</v>
      </c>
      <c r="M37" s="2">
        <f>'Weekly Stats'!K37*'Pts Per'!H$2</f>
        <v>0</v>
      </c>
      <c r="N37" s="2">
        <f>'Weekly Stats'!L37*'Pts Per'!I$2</f>
        <v>1</v>
      </c>
      <c r="O37" s="2">
        <f>'Weekly Stats'!M37*'Pts Per'!J$2</f>
        <v>6</v>
      </c>
      <c r="P37" s="2">
        <f>'Weekly Stats'!N37*'Pts Per'!K$2</f>
        <v>2.3000000000000003</v>
      </c>
      <c r="Q37" s="2">
        <f>'Weekly Stats'!O37*'Pts Per'!L$2</f>
        <v>0</v>
      </c>
      <c r="R37" s="2">
        <f>'Weekly Stats'!P37*'Pts Per'!M$2</f>
        <v>0</v>
      </c>
      <c r="S37" s="2">
        <f>'Weekly Stats'!Q37*'Pts Per'!N$2</f>
        <v>0</v>
      </c>
      <c r="T37" s="2">
        <f>'Weekly Stats'!R37*'Pts Per'!O$2</f>
        <v>0</v>
      </c>
      <c r="U37" s="2">
        <f>'Weekly Stats'!S37*'Pts Per'!P$2</f>
        <v>0</v>
      </c>
      <c r="V37" s="2">
        <f>'Weekly Stats'!T37*'Pts Per'!Q$2</f>
        <v>0</v>
      </c>
      <c r="W37" s="2">
        <f>'Weekly Stats'!U37*'Pts Per'!R$2</f>
        <v>0</v>
      </c>
      <c r="X37" s="2">
        <f>IF('Weekly Stats'!V37*'Pts Per'!S$2&lt;5,'Weekly Stats'!V37*'Pts Per'!S$2,SUM(('Weekly Stats'!V37*'Pts Per'!S$2)+2))</f>
        <v>0</v>
      </c>
      <c r="Y37" s="2">
        <f>'Weekly Stats'!W37*'Pts Per'!T$2</f>
        <v>0</v>
      </c>
      <c r="Z37" s="2">
        <f>'Weekly Stats'!X37*'Pts Per'!U$2</f>
        <v>0</v>
      </c>
      <c r="AA37" s="2">
        <f>'Weekly Stats'!Y37*'Pts Per'!V$2</f>
        <v>0</v>
      </c>
      <c r="AB37" s="2">
        <f>'Weekly Stats'!Z37*'Pts Per'!W$2</f>
        <v>0</v>
      </c>
      <c r="AC37" s="2">
        <f>'Weekly Stats'!AA37*'Pts Per'!X$2</f>
        <v>0</v>
      </c>
      <c r="AD37" s="2">
        <f>'Weekly Stats'!AB37*'Pts Per'!Y$2</f>
        <v>0</v>
      </c>
      <c r="AE37" s="2">
        <f>'Weekly Stats'!AC37*'Pts Per'!Z$2</f>
        <v>0</v>
      </c>
      <c r="AF37" s="2">
        <f>'Weekly Stats'!AD37*'Pts Per'!AA$2</f>
        <v>0</v>
      </c>
      <c r="AG37" s="2">
        <f>'Weekly Stats'!AE37*'Pts Per'!AB$2</f>
        <v>0</v>
      </c>
      <c r="AH37" s="2">
        <f>'Weekly Stats'!AF37*'Pts Per'!AC$2</f>
        <v>0</v>
      </c>
    </row>
    <row r="38" spans="1:34">
      <c r="A38" s="1" t="s">
        <v>840</v>
      </c>
      <c r="B38" s="2" t="s">
        <v>89</v>
      </c>
      <c r="C38" s="2" t="s">
        <v>49</v>
      </c>
      <c r="D38" s="12" t="s">
        <v>128</v>
      </c>
      <c r="E38" s="9">
        <f t="shared" si="0"/>
        <v>0</v>
      </c>
      <c r="F38" s="2">
        <f>'Weekly Stats'!D38*'Pts Per'!A$2</f>
        <v>0</v>
      </c>
      <c r="G38" s="2">
        <f>'Weekly Stats'!E38*'Pts Per'!B$2</f>
        <v>0</v>
      </c>
      <c r="H38" s="2">
        <f>'Weekly Stats'!F38*'Pts Per'!C$2</f>
        <v>0</v>
      </c>
      <c r="I38" s="2">
        <f>'Weekly Stats'!G38*'Pts Per'!D$2</f>
        <v>0</v>
      </c>
      <c r="J38" s="2">
        <f>'Weekly Stats'!H38*'Pts Per'!E$2</f>
        <v>0</v>
      </c>
      <c r="K38" s="2">
        <f>'Weekly Stats'!I38*'Pts Per'!F$2</f>
        <v>0</v>
      </c>
      <c r="L38" s="2">
        <f>'Weekly Stats'!J38*'Pts Per'!G$2</f>
        <v>0</v>
      </c>
      <c r="M38" s="2">
        <f>'Weekly Stats'!K38*'Pts Per'!H$2</f>
        <v>0</v>
      </c>
      <c r="N38" s="2">
        <f>'Weekly Stats'!L38*'Pts Per'!I$2</f>
        <v>0</v>
      </c>
      <c r="O38" s="2">
        <f>'Weekly Stats'!M38*'Pts Per'!J$2</f>
        <v>0</v>
      </c>
      <c r="P38" s="2">
        <f>'Weekly Stats'!N38*'Pts Per'!K$2</f>
        <v>0</v>
      </c>
      <c r="Q38" s="2">
        <f>'Weekly Stats'!O38*'Pts Per'!L$2</f>
        <v>0</v>
      </c>
      <c r="R38" s="2">
        <f>'Weekly Stats'!P38*'Pts Per'!M$2</f>
        <v>0</v>
      </c>
      <c r="S38" s="2">
        <f>'Weekly Stats'!Q38*'Pts Per'!N$2</f>
        <v>0</v>
      </c>
      <c r="T38" s="2">
        <f>'Weekly Stats'!R38*'Pts Per'!O$2</f>
        <v>0</v>
      </c>
      <c r="U38" s="2">
        <f>'Weekly Stats'!S38*'Pts Per'!P$2</f>
        <v>0</v>
      </c>
      <c r="V38" s="2">
        <f>'Weekly Stats'!T38*'Pts Per'!Q$2</f>
        <v>0</v>
      </c>
      <c r="W38" s="2">
        <f>'Weekly Stats'!U38*'Pts Per'!R$2</f>
        <v>0</v>
      </c>
      <c r="X38" s="2">
        <f>IF('Weekly Stats'!V38*'Pts Per'!S$2&lt;5,'Weekly Stats'!V38*'Pts Per'!S$2,SUM(('Weekly Stats'!V38*'Pts Per'!S$2)+2))</f>
        <v>0</v>
      </c>
      <c r="Y38" s="2">
        <f>'Weekly Stats'!W38*'Pts Per'!T$2</f>
        <v>0</v>
      </c>
      <c r="Z38" s="2">
        <f>'Weekly Stats'!X38*'Pts Per'!U$2</f>
        <v>0</v>
      </c>
      <c r="AA38" s="2">
        <f>'Weekly Stats'!Y38*'Pts Per'!V$2</f>
        <v>0</v>
      </c>
      <c r="AB38" s="2">
        <f>'Weekly Stats'!Z38*'Pts Per'!W$2</f>
        <v>0</v>
      </c>
      <c r="AC38" s="2">
        <f>'Weekly Stats'!AA38*'Pts Per'!X$2</f>
        <v>0</v>
      </c>
      <c r="AD38" s="2">
        <f>'Weekly Stats'!AB38*'Pts Per'!Y$2</f>
        <v>0</v>
      </c>
      <c r="AE38" s="2">
        <f>'Weekly Stats'!AC38*'Pts Per'!Z$2</f>
        <v>0</v>
      </c>
      <c r="AF38" s="2">
        <f>'Weekly Stats'!AD38*'Pts Per'!AA$2</f>
        <v>0</v>
      </c>
      <c r="AG38" s="2">
        <f>'Weekly Stats'!AE38*'Pts Per'!AB$2</f>
        <v>0</v>
      </c>
      <c r="AH38" s="2">
        <f>'Weekly Stats'!AF38*'Pts Per'!AC$2</f>
        <v>0</v>
      </c>
    </row>
    <row r="39" spans="1:34">
      <c r="A39" s="1" t="s">
        <v>841</v>
      </c>
      <c r="B39" s="2" t="s">
        <v>89</v>
      </c>
      <c r="C39" s="2" t="s">
        <v>50</v>
      </c>
      <c r="D39" s="12" t="s">
        <v>129</v>
      </c>
      <c r="E39" s="9">
        <f t="shared" si="0"/>
        <v>0</v>
      </c>
      <c r="F39" s="2">
        <f>'Weekly Stats'!D39*'Pts Per'!A$2</f>
        <v>0</v>
      </c>
      <c r="G39" s="2">
        <f>'Weekly Stats'!E39*'Pts Per'!B$2</f>
        <v>0</v>
      </c>
      <c r="H39" s="2">
        <f>'Weekly Stats'!F39*'Pts Per'!C$2</f>
        <v>0</v>
      </c>
      <c r="I39" s="2">
        <f>'Weekly Stats'!G39*'Pts Per'!D$2</f>
        <v>0</v>
      </c>
      <c r="J39" s="2">
        <f>'Weekly Stats'!H39*'Pts Per'!E$2</f>
        <v>0</v>
      </c>
      <c r="K39" s="2">
        <f>'Weekly Stats'!I39*'Pts Per'!F$2</f>
        <v>0</v>
      </c>
      <c r="L39" s="2">
        <f>'Weekly Stats'!J39*'Pts Per'!G$2</f>
        <v>0</v>
      </c>
      <c r="M39" s="2">
        <f>'Weekly Stats'!K39*'Pts Per'!H$2</f>
        <v>0</v>
      </c>
      <c r="N39" s="2">
        <f>'Weekly Stats'!L39*'Pts Per'!I$2</f>
        <v>0</v>
      </c>
      <c r="O39" s="2">
        <f>'Weekly Stats'!M39*'Pts Per'!J$2</f>
        <v>0</v>
      </c>
      <c r="P39" s="2">
        <f>'Weekly Stats'!N39*'Pts Per'!K$2</f>
        <v>0</v>
      </c>
      <c r="Q39" s="2">
        <f>'Weekly Stats'!O39*'Pts Per'!L$2</f>
        <v>0</v>
      </c>
      <c r="R39" s="2">
        <f>'Weekly Stats'!P39*'Pts Per'!M$2</f>
        <v>0</v>
      </c>
      <c r="S39" s="2">
        <f>'Weekly Stats'!Q39*'Pts Per'!N$2</f>
        <v>0</v>
      </c>
      <c r="T39" s="2">
        <f>'Weekly Stats'!R39*'Pts Per'!O$2</f>
        <v>0</v>
      </c>
      <c r="U39" s="2">
        <f>'Weekly Stats'!S39*'Pts Per'!P$2</f>
        <v>0</v>
      </c>
      <c r="V39" s="2">
        <f>'Weekly Stats'!T39*'Pts Per'!Q$2</f>
        <v>0</v>
      </c>
      <c r="W39" s="2">
        <f>'Weekly Stats'!U39*'Pts Per'!R$2</f>
        <v>0</v>
      </c>
      <c r="X39" s="2">
        <f>IF('Weekly Stats'!V39*'Pts Per'!S$2&lt;5,'Weekly Stats'!V39*'Pts Per'!S$2,SUM(('Weekly Stats'!V39*'Pts Per'!S$2)+2))</f>
        <v>0</v>
      </c>
      <c r="Y39" s="2">
        <f>'Weekly Stats'!W39*'Pts Per'!T$2</f>
        <v>0</v>
      </c>
      <c r="Z39" s="2">
        <f>'Weekly Stats'!X39*'Pts Per'!U$2</f>
        <v>0</v>
      </c>
      <c r="AA39" s="2">
        <f>'Weekly Stats'!Y39*'Pts Per'!V$2</f>
        <v>0</v>
      </c>
      <c r="AB39" s="2">
        <f>'Weekly Stats'!Z39*'Pts Per'!W$2</f>
        <v>0</v>
      </c>
      <c r="AC39" s="2">
        <f>'Weekly Stats'!AA39*'Pts Per'!X$2</f>
        <v>0</v>
      </c>
      <c r="AD39" s="2">
        <f>'Weekly Stats'!AB39*'Pts Per'!Y$2</f>
        <v>0</v>
      </c>
      <c r="AE39" s="2">
        <f>'Weekly Stats'!AC39*'Pts Per'!Z$2</f>
        <v>0</v>
      </c>
      <c r="AF39" s="2">
        <f>'Weekly Stats'!AD39*'Pts Per'!AA$2</f>
        <v>0</v>
      </c>
      <c r="AG39" s="2">
        <f>'Weekly Stats'!AE39*'Pts Per'!AB$2</f>
        <v>0</v>
      </c>
      <c r="AH39" s="2">
        <f>'Weekly Stats'!AF39*'Pts Per'!AC$2</f>
        <v>0</v>
      </c>
    </row>
    <row r="40" spans="1:34">
      <c r="A40" s="1" t="s">
        <v>842</v>
      </c>
      <c r="B40" s="2" t="s">
        <v>89</v>
      </c>
      <c r="C40" s="2" t="s">
        <v>51</v>
      </c>
      <c r="D40" s="12" t="s">
        <v>130</v>
      </c>
      <c r="E40" s="9">
        <f t="shared" si="0"/>
        <v>0</v>
      </c>
      <c r="F40" s="2">
        <f>'Weekly Stats'!D40*'Pts Per'!A$2</f>
        <v>0</v>
      </c>
      <c r="G40" s="2">
        <f>'Weekly Stats'!E40*'Pts Per'!B$2</f>
        <v>0</v>
      </c>
      <c r="H40" s="2">
        <f>'Weekly Stats'!F40*'Pts Per'!C$2</f>
        <v>0</v>
      </c>
      <c r="I40" s="2">
        <f>'Weekly Stats'!G40*'Pts Per'!D$2</f>
        <v>0</v>
      </c>
      <c r="J40" s="2">
        <f>'Weekly Stats'!H40*'Pts Per'!E$2</f>
        <v>0</v>
      </c>
      <c r="K40" s="2">
        <f>'Weekly Stats'!I40*'Pts Per'!F$2</f>
        <v>0</v>
      </c>
      <c r="L40" s="2">
        <f>'Weekly Stats'!J40*'Pts Per'!G$2</f>
        <v>0</v>
      </c>
      <c r="M40" s="2">
        <f>'Weekly Stats'!K40*'Pts Per'!H$2</f>
        <v>0</v>
      </c>
      <c r="N40" s="2">
        <f>'Weekly Stats'!L40*'Pts Per'!I$2</f>
        <v>0</v>
      </c>
      <c r="O40" s="2">
        <f>'Weekly Stats'!M40*'Pts Per'!J$2</f>
        <v>0</v>
      </c>
      <c r="P40" s="2">
        <f>'Weekly Stats'!N40*'Pts Per'!K$2</f>
        <v>0</v>
      </c>
      <c r="Q40" s="2">
        <f>'Weekly Stats'!O40*'Pts Per'!L$2</f>
        <v>0</v>
      </c>
      <c r="R40" s="2">
        <f>'Weekly Stats'!P40*'Pts Per'!M$2</f>
        <v>0</v>
      </c>
      <c r="S40" s="2">
        <f>'Weekly Stats'!Q40*'Pts Per'!N$2</f>
        <v>0</v>
      </c>
      <c r="T40" s="2">
        <f>'Weekly Stats'!R40*'Pts Per'!O$2</f>
        <v>0</v>
      </c>
      <c r="U40" s="2">
        <f>'Weekly Stats'!S40*'Pts Per'!P$2</f>
        <v>0</v>
      </c>
      <c r="V40" s="2">
        <f>'Weekly Stats'!T40*'Pts Per'!Q$2</f>
        <v>0</v>
      </c>
      <c r="W40" s="2">
        <f>'Weekly Stats'!U40*'Pts Per'!R$2</f>
        <v>0</v>
      </c>
      <c r="X40" s="2">
        <f>IF('Weekly Stats'!V40*'Pts Per'!S$2&lt;5,'Weekly Stats'!V40*'Pts Per'!S$2,SUM(('Weekly Stats'!V40*'Pts Per'!S$2)+2))</f>
        <v>0</v>
      </c>
      <c r="Y40" s="2">
        <f>'Weekly Stats'!W40*'Pts Per'!T$2</f>
        <v>0</v>
      </c>
      <c r="Z40" s="2">
        <f>'Weekly Stats'!X40*'Pts Per'!U$2</f>
        <v>0</v>
      </c>
      <c r="AA40" s="2">
        <f>'Weekly Stats'!Y40*'Pts Per'!V$2</f>
        <v>0</v>
      </c>
      <c r="AB40" s="2">
        <f>'Weekly Stats'!Z40*'Pts Per'!W$2</f>
        <v>0</v>
      </c>
      <c r="AC40" s="2">
        <f>'Weekly Stats'!AA40*'Pts Per'!X$2</f>
        <v>0</v>
      </c>
      <c r="AD40" s="2">
        <f>'Weekly Stats'!AB40*'Pts Per'!Y$2</f>
        <v>0</v>
      </c>
      <c r="AE40" s="2">
        <f>'Weekly Stats'!AC40*'Pts Per'!Z$2</f>
        <v>0</v>
      </c>
      <c r="AF40" s="2">
        <f>'Weekly Stats'!AD40*'Pts Per'!AA$2</f>
        <v>0</v>
      </c>
      <c r="AG40" s="2">
        <f>'Weekly Stats'!AE40*'Pts Per'!AB$2</f>
        <v>0</v>
      </c>
      <c r="AH40" s="2">
        <f>'Weekly Stats'!AF40*'Pts Per'!AC$2</f>
        <v>0</v>
      </c>
    </row>
    <row r="41" spans="1:34">
      <c r="A41" s="1" t="s">
        <v>844</v>
      </c>
      <c r="B41" s="2" t="s">
        <v>89</v>
      </c>
      <c r="C41" s="2" t="s">
        <v>52</v>
      </c>
      <c r="D41" s="12" t="s">
        <v>131</v>
      </c>
      <c r="E41" s="9">
        <f t="shared" si="0"/>
        <v>0</v>
      </c>
      <c r="F41" s="2">
        <f>'Weekly Stats'!D41*'Pts Per'!A$2</f>
        <v>0</v>
      </c>
      <c r="G41" s="2">
        <f>'Weekly Stats'!E41*'Pts Per'!B$2</f>
        <v>0</v>
      </c>
      <c r="H41" s="2">
        <f>'Weekly Stats'!F41*'Pts Per'!C$2</f>
        <v>0</v>
      </c>
      <c r="I41" s="2">
        <f>'Weekly Stats'!G41*'Pts Per'!D$2</f>
        <v>0</v>
      </c>
      <c r="J41" s="2">
        <f>'Weekly Stats'!H41*'Pts Per'!E$2</f>
        <v>0</v>
      </c>
      <c r="K41" s="2">
        <f>'Weekly Stats'!I41*'Pts Per'!F$2</f>
        <v>0</v>
      </c>
      <c r="L41" s="2">
        <f>'Weekly Stats'!J41*'Pts Per'!G$2</f>
        <v>0</v>
      </c>
      <c r="M41" s="2">
        <f>'Weekly Stats'!K41*'Pts Per'!H$2</f>
        <v>0</v>
      </c>
      <c r="N41" s="2">
        <f>'Weekly Stats'!L41*'Pts Per'!I$2</f>
        <v>0</v>
      </c>
      <c r="O41" s="2">
        <f>'Weekly Stats'!M41*'Pts Per'!J$2</f>
        <v>0</v>
      </c>
      <c r="P41" s="2">
        <f>'Weekly Stats'!N41*'Pts Per'!K$2</f>
        <v>0</v>
      </c>
      <c r="Q41" s="2">
        <f>'Weekly Stats'!O41*'Pts Per'!L$2</f>
        <v>0</v>
      </c>
      <c r="R41" s="2">
        <f>'Weekly Stats'!P41*'Pts Per'!M$2</f>
        <v>0</v>
      </c>
      <c r="S41" s="2">
        <f>'Weekly Stats'!Q41*'Pts Per'!N$2</f>
        <v>0</v>
      </c>
      <c r="T41" s="2">
        <f>'Weekly Stats'!R41*'Pts Per'!O$2</f>
        <v>0</v>
      </c>
      <c r="U41" s="2">
        <f>'Weekly Stats'!S41*'Pts Per'!P$2</f>
        <v>0</v>
      </c>
      <c r="V41" s="2">
        <f>'Weekly Stats'!T41*'Pts Per'!Q$2</f>
        <v>0</v>
      </c>
      <c r="W41" s="2">
        <f>'Weekly Stats'!U41*'Pts Per'!R$2</f>
        <v>0</v>
      </c>
      <c r="X41" s="2">
        <f>IF('Weekly Stats'!V41*'Pts Per'!S$2&lt;5,'Weekly Stats'!V41*'Pts Per'!S$2,SUM(('Weekly Stats'!V41*'Pts Per'!S$2)+2))</f>
        <v>0</v>
      </c>
      <c r="Y41" s="2">
        <f>'Weekly Stats'!W41*'Pts Per'!T$2</f>
        <v>0</v>
      </c>
      <c r="Z41" s="2">
        <f>'Weekly Stats'!X41*'Pts Per'!U$2</f>
        <v>0</v>
      </c>
      <c r="AA41" s="2">
        <f>'Weekly Stats'!Y41*'Pts Per'!V$2</f>
        <v>0</v>
      </c>
      <c r="AB41" s="2">
        <f>'Weekly Stats'!Z41*'Pts Per'!W$2</f>
        <v>0</v>
      </c>
      <c r="AC41" s="2">
        <f>'Weekly Stats'!AA41*'Pts Per'!X$2</f>
        <v>0</v>
      </c>
      <c r="AD41" s="2">
        <f>'Weekly Stats'!AB41*'Pts Per'!Y$2</f>
        <v>0</v>
      </c>
      <c r="AE41" s="2">
        <f>'Weekly Stats'!AC41*'Pts Per'!Z$2</f>
        <v>0</v>
      </c>
      <c r="AF41" s="2">
        <f>'Weekly Stats'!AD41*'Pts Per'!AA$2</f>
        <v>0</v>
      </c>
      <c r="AG41" s="2">
        <f>'Weekly Stats'!AE41*'Pts Per'!AB$2</f>
        <v>0</v>
      </c>
      <c r="AH41" s="2">
        <f>'Weekly Stats'!AF41*'Pts Per'!AC$2</f>
        <v>0</v>
      </c>
    </row>
    <row r="42" spans="1:34">
      <c r="A42" s="1" t="s">
        <v>845</v>
      </c>
      <c r="B42" s="2" t="s">
        <v>89</v>
      </c>
      <c r="C42" s="2" t="s">
        <v>53</v>
      </c>
      <c r="D42" s="12" t="s">
        <v>132</v>
      </c>
      <c r="E42" s="9">
        <f t="shared" si="0"/>
        <v>0</v>
      </c>
      <c r="F42" s="2">
        <f>'Weekly Stats'!D42*'Pts Per'!A$2</f>
        <v>0</v>
      </c>
      <c r="G42" s="2">
        <f>'Weekly Stats'!E42*'Pts Per'!B$2</f>
        <v>0</v>
      </c>
      <c r="H42" s="2">
        <f>'Weekly Stats'!F42*'Pts Per'!C$2</f>
        <v>0</v>
      </c>
      <c r="I42" s="2">
        <f>'Weekly Stats'!G42*'Pts Per'!D$2</f>
        <v>0</v>
      </c>
      <c r="J42" s="2">
        <f>'Weekly Stats'!H42*'Pts Per'!E$2</f>
        <v>0</v>
      </c>
      <c r="K42" s="2">
        <f>'Weekly Stats'!I42*'Pts Per'!F$2</f>
        <v>0</v>
      </c>
      <c r="L42" s="2">
        <f>'Weekly Stats'!J42*'Pts Per'!G$2</f>
        <v>0</v>
      </c>
      <c r="M42" s="2">
        <f>'Weekly Stats'!K42*'Pts Per'!H$2</f>
        <v>0</v>
      </c>
      <c r="N42" s="2">
        <f>'Weekly Stats'!L42*'Pts Per'!I$2</f>
        <v>0</v>
      </c>
      <c r="O42" s="2">
        <f>'Weekly Stats'!M42*'Pts Per'!J$2</f>
        <v>0</v>
      </c>
      <c r="P42" s="2">
        <f>'Weekly Stats'!N42*'Pts Per'!K$2</f>
        <v>0</v>
      </c>
      <c r="Q42" s="2">
        <f>'Weekly Stats'!O42*'Pts Per'!L$2</f>
        <v>0</v>
      </c>
      <c r="R42" s="2">
        <f>'Weekly Stats'!P42*'Pts Per'!M$2</f>
        <v>0</v>
      </c>
      <c r="S42" s="2">
        <f>'Weekly Stats'!Q42*'Pts Per'!N$2</f>
        <v>0</v>
      </c>
      <c r="T42" s="2">
        <f>'Weekly Stats'!R42*'Pts Per'!O$2</f>
        <v>0</v>
      </c>
      <c r="U42" s="2">
        <f>'Weekly Stats'!S42*'Pts Per'!P$2</f>
        <v>0</v>
      </c>
      <c r="V42" s="2">
        <f>'Weekly Stats'!T42*'Pts Per'!Q$2</f>
        <v>0</v>
      </c>
      <c r="W42" s="2">
        <f>'Weekly Stats'!U42*'Pts Per'!R$2</f>
        <v>0</v>
      </c>
      <c r="X42" s="2">
        <f>IF('Weekly Stats'!V42*'Pts Per'!S$2&lt;5,'Weekly Stats'!V42*'Pts Per'!S$2,SUM(('Weekly Stats'!V42*'Pts Per'!S$2)+2))</f>
        <v>0</v>
      </c>
      <c r="Y42" s="2">
        <f>'Weekly Stats'!W42*'Pts Per'!T$2</f>
        <v>0</v>
      </c>
      <c r="Z42" s="2">
        <f>'Weekly Stats'!X42*'Pts Per'!U$2</f>
        <v>0</v>
      </c>
      <c r="AA42" s="2">
        <f>'Weekly Stats'!Y42*'Pts Per'!V$2</f>
        <v>0</v>
      </c>
      <c r="AB42" s="2">
        <f>'Weekly Stats'!Z42*'Pts Per'!W$2</f>
        <v>0</v>
      </c>
      <c r="AC42" s="2">
        <f>'Weekly Stats'!AA42*'Pts Per'!X$2</f>
        <v>0</v>
      </c>
      <c r="AD42" s="2">
        <f>'Weekly Stats'!AB42*'Pts Per'!Y$2</f>
        <v>0</v>
      </c>
      <c r="AE42" s="2">
        <f>'Weekly Stats'!AC42*'Pts Per'!Z$2</f>
        <v>0</v>
      </c>
      <c r="AF42" s="2">
        <f>'Weekly Stats'!AD42*'Pts Per'!AA$2</f>
        <v>0</v>
      </c>
      <c r="AG42" s="2">
        <f>'Weekly Stats'!AE42*'Pts Per'!AB$2</f>
        <v>0</v>
      </c>
      <c r="AH42" s="2">
        <f>'Weekly Stats'!AF42*'Pts Per'!AC$2</f>
        <v>0</v>
      </c>
    </row>
    <row r="43" spans="1:34">
      <c r="A43" s="1" t="s">
        <v>846</v>
      </c>
      <c r="B43" s="2" t="s">
        <v>89</v>
      </c>
      <c r="C43" s="2" t="s">
        <v>54</v>
      </c>
      <c r="D43" s="12" t="s">
        <v>133</v>
      </c>
      <c r="E43" s="9">
        <f t="shared" si="0"/>
        <v>1</v>
      </c>
      <c r="F43" s="2">
        <f>'Weekly Stats'!D43*'Pts Per'!A$2</f>
        <v>0</v>
      </c>
      <c r="G43" s="2">
        <f>'Weekly Stats'!E43*'Pts Per'!B$2</f>
        <v>0</v>
      </c>
      <c r="H43" s="2">
        <f>'Weekly Stats'!F43*'Pts Per'!C$2</f>
        <v>0</v>
      </c>
      <c r="I43" s="2">
        <f>'Weekly Stats'!G43*'Pts Per'!D$2</f>
        <v>0</v>
      </c>
      <c r="J43" s="2">
        <f>'Weekly Stats'!H43*'Pts Per'!E$2</f>
        <v>0</v>
      </c>
      <c r="K43" s="2">
        <f>'Weekly Stats'!I43*'Pts Per'!F$2</f>
        <v>0</v>
      </c>
      <c r="L43" s="2">
        <f>'Weekly Stats'!J43*'Pts Per'!G$2</f>
        <v>0</v>
      </c>
      <c r="M43" s="2">
        <f>'Weekly Stats'!K43*'Pts Per'!H$2</f>
        <v>0</v>
      </c>
      <c r="N43" s="2">
        <f>'Weekly Stats'!L43*'Pts Per'!I$2</f>
        <v>0</v>
      </c>
      <c r="O43" s="2">
        <f>'Weekly Stats'!M43*'Pts Per'!J$2</f>
        <v>0</v>
      </c>
      <c r="P43" s="2">
        <f>'Weekly Stats'!N43*'Pts Per'!K$2</f>
        <v>0</v>
      </c>
      <c r="Q43" s="2">
        <f>'Weekly Stats'!O43*'Pts Per'!L$2</f>
        <v>0</v>
      </c>
      <c r="R43" s="2">
        <f>'Weekly Stats'!P43*'Pts Per'!M$2</f>
        <v>0</v>
      </c>
      <c r="S43" s="2">
        <f>'Weekly Stats'!Q43*'Pts Per'!N$2</f>
        <v>0</v>
      </c>
      <c r="T43" s="2">
        <f>'Weekly Stats'!R43*'Pts Per'!O$2</f>
        <v>0</v>
      </c>
      <c r="U43" s="2">
        <f>'Weekly Stats'!S43*'Pts Per'!P$2</f>
        <v>0</v>
      </c>
      <c r="V43" s="2">
        <f>'Weekly Stats'!T43*'Pts Per'!Q$2</f>
        <v>0</v>
      </c>
      <c r="W43" s="2">
        <f>'Weekly Stats'!U43*'Pts Per'!R$2</f>
        <v>0</v>
      </c>
      <c r="X43" s="2">
        <f>IF('Weekly Stats'!V43*'Pts Per'!S$2&lt;5,'Weekly Stats'!V43*'Pts Per'!S$2,SUM(('Weekly Stats'!V43*'Pts Per'!S$2)+2))</f>
        <v>1</v>
      </c>
      <c r="Y43" s="2">
        <f>'Weekly Stats'!W43*'Pts Per'!T$2</f>
        <v>0</v>
      </c>
      <c r="Z43" s="2">
        <f>'Weekly Stats'!X43*'Pts Per'!U$2</f>
        <v>0</v>
      </c>
      <c r="AA43" s="2">
        <f>'Weekly Stats'!Y43*'Pts Per'!V$2</f>
        <v>0</v>
      </c>
      <c r="AB43" s="2">
        <f>'Weekly Stats'!Z43*'Pts Per'!W$2</f>
        <v>0</v>
      </c>
      <c r="AC43" s="2">
        <f>'Weekly Stats'!AA43*'Pts Per'!X$2</f>
        <v>0</v>
      </c>
      <c r="AD43" s="2">
        <f>'Weekly Stats'!AB43*'Pts Per'!Y$2</f>
        <v>0</v>
      </c>
      <c r="AE43" s="2">
        <f>'Weekly Stats'!AC43*'Pts Per'!Z$2</f>
        <v>0</v>
      </c>
      <c r="AF43" s="2">
        <f>'Weekly Stats'!AD43*'Pts Per'!AA$2</f>
        <v>0</v>
      </c>
      <c r="AG43" s="2">
        <f>'Weekly Stats'!AE43*'Pts Per'!AB$2</f>
        <v>0</v>
      </c>
      <c r="AH43" s="2">
        <f>'Weekly Stats'!AF43*'Pts Per'!AC$2</f>
        <v>0</v>
      </c>
    </row>
    <row r="44" spans="1:34">
      <c r="A44" s="1" t="s">
        <v>847</v>
      </c>
      <c r="B44" s="2" t="s">
        <v>89</v>
      </c>
      <c r="C44" s="2" t="s">
        <v>55</v>
      </c>
      <c r="D44" s="12" t="s">
        <v>134</v>
      </c>
      <c r="E44" s="9">
        <f t="shared" si="0"/>
        <v>1</v>
      </c>
      <c r="F44" s="2">
        <f>'Weekly Stats'!D44*'Pts Per'!A$2</f>
        <v>0</v>
      </c>
      <c r="G44" s="2">
        <f>'Weekly Stats'!E44*'Pts Per'!B$2</f>
        <v>0</v>
      </c>
      <c r="H44" s="2">
        <f>'Weekly Stats'!F44*'Pts Per'!C$2</f>
        <v>0</v>
      </c>
      <c r="I44" s="2">
        <f>'Weekly Stats'!G44*'Pts Per'!D$2</f>
        <v>0</v>
      </c>
      <c r="J44" s="2">
        <f>'Weekly Stats'!H44*'Pts Per'!E$2</f>
        <v>0</v>
      </c>
      <c r="K44" s="2">
        <f>'Weekly Stats'!I44*'Pts Per'!F$2</f>
        <v>0</v>
      </c>
      <c r="L44" s="2">
        <f>'Weekly Stats'!J44*'Pts Per'!G$2</f>
        <v>0</v>
      </c>
      <c r="M44" s="2">
        <f>'Weekly Stats'!K44*'Pts Per'!H$2</f>
        <v>0</v>
      </c>
      <c r="N44" s="2">
        <f>'Weekly Stats'!L44*'Pts Per'!I$2</f>
        <v>0</v>
      </c>
      <c r="O44" s="2">
        <f>'Weekly Stats'!M44*'Pts Per'!J$2</f>
        <v>0</v>
      </c>
      <c r="P44" s="2">
        <f>'Weekly Stats'!N44*'Pts Per'!K$2</f>
        <v>0</v>
      </c>
      <c r="Q44" s="2">
        <f>'Weekly Stats'!O44*'Pts Per'!L$2</f>
        <v>0</v>
      </c>
      <c r="R44" s="2">
        <f>'Weekly Stats'!P44*'Pts Per'!M$2</f>
        <v>0</v>
      </c>
      <c r="S44" s="2">
        <f>'Weekly Stats'!Q44*'Pts Per'!N$2</f>
        <v>0</v>
      </c>
      <c r="T44" s="2">
        <f>'Weekly Stats'!R44*'Pts Per'!O$2</f>
        <v>0</v>
      </c>
      <c r="U44" s="2">
        <f>'Weekly Stats'!S44*'Pts Per'!P$2</f>
        <v>0</v>
      </c>
      <c r="V44" s="2">
        <f>'Weekly Stats'!T44*'Pts Per'!Q$2</f>
        <v>0</v>
      </c>
      <c r="W44" s="2">
        <f>'Weekly Stats'!U44*'Pts Per'!R$2</f>
        <v>0</v>
      </c>
      <c r="X44" s="2">
        <f>IF('Weekly Stats'!V44*'Pts Per'!S$2&lt;5,'Weekly Stats'!V44*'Pts Per'!S$2,SUM(('Weekly Stats'!V44*'Pts Per'!S$2)+2))</f>
        <v>1</v>
      </c>
      <c r="Y44" s="2">
        <f>'Weekly Stats'!W44*'Pts Per'!T$2</f>
        <v>0</v>
      </c>
      <c r="Z44" s="2">
        <f>'Weekly Stats'!X44*'Pts Per'!U$2</f>
        <v>0</v>
      </c>
      <c r="AA44" s="2">
        <f>'Weekly Stats'!Y44*'Pts Per'!V$2</f>
        <v>0</v>
      </c>
      <c r="AB44" s="2">
        <f>'Weekly Stats'!Z44*'Pts Per'!W$2</f>
        <v>0</v>
      </c>
      <c r="AC44" s="2">
        <f>'Weekly Stats'!AA44*'Pts Per'!X$2</f>
        <v>0</v>
      </c>
      <c r="AD44" s="2">
        <f>'Weekly Stats'!AB44*'Pts Per'!Y$2</f>
        <v>0</v>
      </c>
      <c r="AE44" s="2">
        <f>'Weekly Stats'!AC44*'Pts Per'!Z$2</f>
        <v>0</v>
      </c>
      <c r="AF44" s="2">
        <f>'Weekly Stats'!AD44*'Pts Per'!AA$2</f>
        <v>0</v>
      </c>
      <c r="AG44" s="2">
        <f>'Weekly Stats'!AE44*'Pts Per'!AB$2</f>
        <v>0</v>
      </c>
      <c r="AH44" s="2">
        <f>'Weekly Stats'!AF44*'Pts Per'!AC$2</f>
        <v>0</v>
      </c>
    </row>
    <row r="45" spans="1:34">
      <c r="A45" s="1" t="s">
        <v>848</v>
      </c>
      <c r="B45" s="2" t="s">
        <v>89</v>
      </c>
      <c r="C45" s="2" t="s">
        <v>56</v>
      </c>
      <c r="D45" s="12" t="s">
        <v>135</v>
      </c>
      <c r="E45" s="9">
        <f t="shared" si="0"/>
        <v>3</v>
      </c>
      <c r="F45" s="2">
        <f>'Weekly Stats'!D45*'Pts Per'!A$2</f>
        <v>0</v>
      </c>
      <c r="G45" s="2">
        <f>'Weekly Stats'!E45*'Pts Per'!B$2</f>
        <v>0</v>
      </c>
      <c r="H45" s="2">
        <f>'Weekly Stats'!F45*'Pts Per'!C$2</f>
        <v>0</v>
      </c>
      <c r="I45" s="2">
        <f>'Weekly Stats'!G45*'Pts Per'!D$2</f>
        <v>0</v>
      </c>
      <c r="J45" s="2">
        <f>'Weekly Stats'!H45*'Pts Per'!E$2</f>
        <v>0</v>
      </c>
      <c r="K45" s="2">
        <f>'Weekly Stats'!I45*'Pts Per'!F$2</f>
        <v>0</v>
      </c>
      <c r="L45" s="2">
        <f>'Weekly Stats'!J45*'Pts Per'!G$2</f>
        <v>0</v>
      </c>
      <c r="M45" s="2">
        <f>'Weekly Stats'!K45*'Pts Per'!H$2</f>
        <v>0</v>
      </c>
      <c r="N45" s="2">
        <f>'Weekly Stats'!L45*'Pts Per'!I$2</f>
        <v>0</v>
      </c>
      <c r="O45" s="2">
        <f>'Weekly Stats'!M45*'Pts Per'!J$2</f>
        <v>0</v>
      </c>
      <c r="P45" s="2">
        <f>'Weekly Stats'!N45*'Pts Per'!K$2</f>
        <v>0</v>
      </c>
      <c r="Q45" s="2">
        <f>'Weekly Stats'!O45*'Pts Per'!L$2</f>
        <v>0</v>
      </c>
      <c r="R45" s="2">
        <f>'Weekly Stats'!P45*'Pts Per'!M$2</f>
        <v>0</v>
      </c>
      <c r="S45" s="2">
        <f>'Weekly Stats'!Q45*'Pts Per'!N$2</f>
        <v>0</v>
      </c>
      <c r="T45" s="2">
        <f>'Weekly Stats'!R45*'Pts Per'!O$2</f>
        <v>0</v>
      </c>
      <c r="U45" s="2">
        <f>'Weekly Stats'!S45*'Pts Per'!P$2</f>
        <v>0</v>
      </c>
      <c r="V45" s="2">
        <f>'Weekly Stats'!T45*'Pts Per'!Q$2</f>
        <v>0</v>
      </c>
      <c r="W45" s="2">
        <f>'Weekly Stats'!U45*'Pts Per'!R$2</f>
        <v>0</v>
      </c>
      <c r="X45" s="2">
        <f>IF('Weekly Stats'!V45*'Pts Per'!S$2&lt;5,'Weekly Stats'!V45*'Pts Per'!S$2,SUM(('Weekly Stats'!V45*'Pts Per'!S$2)+2))</f>
        <v>3</v>
      </c>
      <c r="Y45" s="2">
        <f>'Weekly Stats'!W45*'Pts Per'!T$2</f>
        <v>0</v>
      </c>
      <c r="Z45" s="2">
        <f>'Weekly Stats'!X45*'Pts Per'!U$2</f>
        <v>0</v>
      </c>
      <c r="AA45" s="2">
        <f>'Weekly Stats'!Y45*'Pts Per'!V$2</f>
        <v>0</v>
      </c>
      <c r="AB45" s="2">
        <f>'Weekly Stats'!Z45*'Pts Per'!W$2</f>
        <v>0</v>
      </c>
      <c r="AC45" s="2">
        <f>'Weekly Stats'!AA45*'Pts Per'!X$2</f>
        <v>0</v>
      </c>
      <c r="AD45" s="2">
        <f>'Weekly Stats'!AB45*'Pts Per'!Y$2</f>
        <v>0</v>
      </c>
      <c r="AE45" s="2">
        <f>'Weekly Stats'!AC45*'Pts Per'!Z$2</f>
        <v>0</v>
      </c>
      <c r="AF45" s="2">
        <f>'Weekly Stats'!AD45*'Pts Per'!AA$2</f>
        <v>0</v>
      </c>
      <c r="AG45" s="2">
        <f>'Weekly Stats'!AE45*'Pts Per'!AB$2</f>
        <v>0</v>
      </c>
      <c r="AH45" s="2">
        <f>'Weekly Stats'!AF45*'Pts Per'!AC$2</f>
        <v>0</v>
      </c>
    </row>
    <row r="46" spans="1:34">
      <c r="A46" s="1" t="s">
        <v>849</v>
      </c>
      <c r="B46" s="2" t="s">
        <v>89</v>
      </c>
      <c r="C46" s="2" t="s">
        <v>57</v>
      </c>
      <c r="D46" s="12" t="s">
        <v>136</v>
      </c>
      <c r="E46" s="9">
        <f t="shared" si="0"/>
        <v>0</v>
      </c>
      <c r="F46" s="2">
        <f>'Weekly Stats'!D46*'Pts Per'!A$2</f>
        <v>0</v>
      </c>
      <c r="G46" s="2">
        <f>'Weekly Stats'!E46*'Pts Per'!B$2</f>
        <v>0</v>
      </c>
      <c r="H46" s="2">
        <f>'Weekly Stats'!F46*'Pts Per'!C$2</f>
        <v>0</v>
      </c>
      <c r="I46" s="2">
        <f>'Weekly Stats'!G46*'Pts Per'!D$2</f>
        <v>0</v>
      </c>
      <c r="J46" s="2">
        <f>'Weekly Stats'!H46*'Pts Per'!E$2</f>
        <v>0</v>
      </c>
      <c r="K46" s="2">
        <f>'Weekly Stats'!I46*'Pts Per'!F$2</f>
        <v>0</v>
      </c>
      <c r="L46" s="2">
        <f>'Weekly Stats'!J46*'Pts Per'!G$2</f>
        <v>0</v>
      </c>
      <c r="M46" s="2">
        <f>'Weekly Stats'!K46*'Pts Per'!H$2</f>
        <v>0</v>
      </c>
      <c r="N46" s="2">
        <f>'Weekly Stats'!L46*'Pts Per'!I$2</f>
        <v>0</v>
      </c>
      <c r="O46" s="2">
        <f>'Weekly Stats'!M46*'Pts Per'!J$2</f>
        <v>0</v>
      </c>
      <c r="P46" s="2">
        <f>'Weekly Stats'!N46*'Pts Per'!K$2</f>
        <v>0</v>
      </c>
      <c r="Q46" s="2">
        <f>'Weekly Stats'!O46*'Pts Per'!L$2</f>
        <v>0</v>
      </c>
      <c r="R46" s="2">
        <f>'Weekly Stats'!P46*'Pts Per'!M$2</f>
        <v>0</v>
      </c>
      <c r="S46" s="2">
        <f>'Weekly Stats'!Q46*'Pts Per'!N$2</f>
        <v>0</v>
      </c>
      <c r="T46" s="2">
        <f>'Weekly Stats'!R46*'Pts Per'!O$2</f>
        <v>0</v>
      </c>
      <c r="U46" s="2">
        <f>'Weekly Stats'!S46*'Pts Per'!P$2</f>
        <v>0</v>
      </c>
      <c r="V46" s="2">
        <f>'Weekly Stats'!T46*'Pts Per'!Q$2</f>
        <v>0</v>
      </c>
      <c r="W46" s="2">
        <f>'Weekly Stats'!U46*'Pts Per'!R$2</f>
        <v>0</v>
      </c>
      <c r="X46" s="2">
        <f>IF('Weekly Stats'!V46*'Pts Per'!S$2&lt;5,'Weekly Stats'!V46*'Pts Per'!S$2,SUM(('Weekly Stats'!V46*'Pts Per'!S$2)+2))</f>
        <v>0</v>
      </c>
      <c r="Y46" s="2">
        <f>'Weekly Stats'!W46*'Pts Per'!T$2</f>
        <v>0</v>
      </c>
      <c r="Z46" s="2">
        <f>'Weekly Stats'!X46*'Pts Per'!U$2</f>
        <v>0</v>
      </c>
      <c r="AA46" s="2">
        <f>'Weekly Stats'!Y46*'Pts Per'!V$2</f>
        <v>0</v>
      </c>
      <c r="AB46" s="2">
        <f>'Weekly Stats'!Z46*'Pts Per'!W$2</f>
        <v>0</v>
      </c>
      <c r="AC46" s="2">
        <f>'Weekly Stats'!AA46*'Pts Per'!X$2</f>
        <v>0</v>
      </c>
      <c r="AD46" s="2">
        <f>'Weekly Stats'!AB46*'Pts Per'!Y$2</f>
        <v>0</v>
      </c>
      <c r="AE46" s="2">
        <f>'Weekly Stats'!AC46*'Pts Per'!Z$2</f>
        <v>0</v>
      </c>
      <c r="AF46" s="2">
        <f>'Weekly Stats'!AD46*'Pts Per'!AA$2</f>
        <v>0</v>
      </c>
      <c r="AG46" s="2">
        <f>'Weekly Stats'!AE46*'Pts Per'!AB$2</f>
        <v>0</v>
      </c>
      <c r="AH46" s="2">
        <f>'Weekly Stats'!AF46*'Pts Per'!AC$2</f>
        <v>0</v>
      </c>
    </row>
    <row r="47" spans="1:34">
      <c r="A47" s="1" t="s">
        <v>850</v>
      </c>
      <c r="B47" s="2" t="s">
        <v>89</v>
      </c>
      <c r="C47" s="2" t="s">
        <v>58</v>
      </c>
      <c r="D47" s="12" t="s">
        <v>137</v>
      </c>
      <c r="E47" s="9">
        <f t="shared" si="0"/>
        <v>1</v>
      </c>
      <c r="F47" s="2">
        <f>'Weekly Stats'!D47*'Pts Per'!A$2</f>
        <v>0</v>
      </c>
      <c r="G47" s="2">
        <f>'Weekly Stats'!E47*'Pts Per'!B$2</f>
        <v>0</v>
      </c>
      <c r="H47" s="2">
        <f>'Weekly Stats'!F47*'Pts Per'!C$2</f>
        <v>0</v>
      </c>
      <c r="I47" s="2">
        <f>'Weekly Stats'!G47*'Pts Per'!D$2</f>
        <v>0</v>
      </c>
      <c r="J47" s="2">
        <f>'Weekly Stats'!H47*'Pts Per'!E$2</f>
        <v>0</v>
      </c>
      <c r="K47" s="2">
        <f>'Weekly Stats'!I47*'Pts Per'!F$2</f>
        <v>0</v>
      </c>
      <c r="L47" s="2">
        <f>'Weekly Stats'!J47*'Pts Per'!G$2</f>
        <v>0</v>
      </c>
      <c r="M47" s="2">
        <f>'Weekly Stats'!K47*'Pts Per'!H$2</f>
        <v>0</v>
      </c>
      <c r="N47" s="2">
        <f>'Weekly Stats'!L47*'Pts Per'!I$2</f>
        <v>0</v>
      </c>
      <c r="O47" s="2">
        <f>'Weekly Stats'!M47*'Pts Per'!J$2</f>
        <v>0</v>
      </c>
      <c r="P47" s="2">
        <f>'Weekly Stats'!N47*'Pts Per'!K$2</f>
        <v>0</v>
      </c>
      <c r="Q47" s="2">
        <f>'Weekly Stats'!O47*'Pts Per'!L$2</f>
        <v>0</v>
      </c>
      <c r="R47" s="2">
        <f>'Weekly Stats'!P47*'Pts Per'!M$2</f>
        <v>0</v>
      </c>
      <c r="S47" s="2">
        <f>'Weekly Stats'!Q47*'Pts Per'!N$2</f>
        <v>0</v>
      </c>
      <c r="T47" s="2">
        <f>'Weekly Stats'!R47*'Pts Per'!O$2</f>
        <v>0</v>
      </c>
      <c r="U47" s="2">
        <f>'Weekly Stats'!S47*'Pts Per'!P$2</f>
        <v>0</v>
      </c>
      <c r="V47" s="2">
        <f>'Weekly Stats'!T47*'Pts Per'!Q$2</f>
        <v>0</v>
      </c>
      <c r="W47" s="2">
        <f>'Weekly Stats'!U47*'Pts Per'!R$2</f>
        <v>0</v>
      </c>
      <c r="X47" s="2">
        <f>IF('Weekly Stats'!V47*'Pts Per'!S$2&lt;5,'Weekly Stats'!V47*'Pts Per'!S$2,SUM(('Weekly Stats'!V47*'Pts Per'!S$2)+2))</f>
        <v>1</v>
      </c>
      <c r="Y47" s="2">
        <f>'Weekly Stats'!W47*'Pts Per'!T$2</f>
        <v>0</v>
      </c>
      <c r="Z47" s="2">
        <f>'Weekly Stats'!X47*'Pts Per'!U$2</f>
        <v>0</v>
      </c>
      <c r="AA47" s="2">
        <f>'Weekly Stats'!Y47*'Pts Per'!V$2</f>
        <v>0</v>
      </c>
      <c r="AB47" s="2">
        <f>'Weekly Stats'!Z47*'Pts Per'!W$2</f>
        <v>0</v>
      </c>
      <c r="AC47" s="2">
        <f>'Weekly Stats'!AA47*'Pts Per'!X$2</f>
        <v>0</v>
      </c>
      <c r="AD47" s="2">
        <f>'Weekly Stats'!AB47*'Pts Per'!Y$2</f>
        <v>0</v>
      </c>
      <c r="AE47" s="2">
        <f>'Weekly Stats'!AC47*'Pts Per'!Z$2</f>
        <v>0</v>
      </c>
      <c r="AF47" s="2">
        <f>'Weekly Stats'!AD47*'Pts Per'!AA$2</f>
        <v>0</v>
      </c>
      <c r="AG47" s="2">
        <f>'Weekly Stats'!AE47*'Pts Per'!AB$2</f>
        <v>0</v>
      </c>
      <c r="AH47" s="2">
        <f>'Weekly Stats'!AF47*'Pts Per'!AC$2</f>
        <v>0</v>
      </c>
    </row>
    <row r="48" spans="1:34">
      <c r="A48" s="1" t="s">
        <v>851</v>
      </c>
      <c r="B48" s="2" t="s">
        <v>89</v>
      </c>
      <c r="C48" s="2" t="s">
        <v>59</v>
      </c>
      <c r="D48" s="12" t="s">
        <v>138</v>
      </c>
      <c r="E48" s="9">
        <f t="shared" si="0"/>
        <v>0</v>
      </c>
      <c r="F48" s="2">
        <f>'Weekly Stats'!D48*'Pts Per'!A$2</f>
        <v>0</v>
      </c>
      <c r="G48" s="2">
        <f>'Weekly Stats'!E48*'Pts Per'!B$2</f>
        <v>0</v>
      </c>
      <c r="H48" s="2">
        <f>'Weekly Stats'!F48*'Pts Per'!C$2</f>
        <v>0</v>
      </c>
      <c r="I48" s="2">
        <f>'Weekly Stats'!G48*'Pts Per'!D$2</f>
        <v>0</v>
      </c>
      <c r="J48" s="2">
        <f>'Weekly Stats'!H48*'Pts Per'!E$2</f>
        <v>0</v>
      </c>
      <c r="K48" s="2">
        <f>'Weekly Stats'!I48*'Pts Per'!F$2</f>
        <v>0</v>
      </c>
      <c r="L48" s="2">
        <f>'Weekly Stats'!J48*'Pts Per'!G$2</f>
        <v>0</v>
      </c>
      <c r="M48" s="2">
        <f>'Weekly Stats'!K48*'Pts Per'!H$2</f>
        <v>0</v>
      </c>
      <c r="N48" s="2">
        <f>'Weekly Stats'!L48*'Pts Per'!I$2</f>
        <v>0</v>
      </c>
      <c r="O48" s="2">
        <f>'Weekly Stats'!M48*'Pts Per'!J$2</f>
        <v>0</v>
      </c>
      <c r="P48" s="2">
        <f>'Weekly Stats'!N48*'Pts Per'!K$2</f>
        <v>0</v>
      </c>
      <c r="Q48" s="2">
        <f>'Weekly Stats'!O48*'Pts Per'!L$2</f>
        <v>0</v>
      </c>
      <c r="R48" s="2">
        <f>'Weekly Stats'!P48*'Pts Per'!M$2</f>
        <v>0</v>
      </c>
      <c r="S48" s="2">
        <f>'Weekly Stats'!Q48*'Pts Per'!N$2</f>
        <v>0</v>
      </c>
      <c r="T48" s="2">
        <f>'Weekly Stats'!R48*'Pts Per'!O$2</f>
        <v>0</v>
      </c>
      <c r="U48" s="2">
        <f>'Weekly Stats'!S48*'Pts Per'!P$2</f>
        <v>0</v>
      </c>
      <c r="V48" s="2">
        <f>'Weekly Stats'!T48*'Pts Per'!Q$2</f>
        <v>0</v>
      </c>
      <c r="W48" s="2">
        <f>'Weekly Stats'!U48*'Pts Per'!R$2</f>
        <v>0</v>
      </c>
      <c r="X48" s="2">
        <f>IF('Weekly Stats'!V48*'Pts Per'!S$2&lt;5,'Weekly Stats'!V48*'Pts Per'!S$2,SUM(('Weekly Stats'!V48*'Pts Per'!S$2)+2))</f>
        <v>0</v>
      </c>
      <c r="Y48" s="2">
        <f>'Weekly Stats'!W48*'Pts Per'!T$2</f>
        <v>0</v>
      </c>
      <c r="Z48" s="2">
        <f>'Weekly Stats'!X48*'Pts Per'!U$2</f>
        <v>0</v>
      </c>
      <c r="AA48" s="2">
        <f>'Weekly Stats'!Y48*'Pts Per'!V$2</f>
        <v>0</v>
      </c>
      <c r="AB48" s="2">
        <f>'Weekly Stats'!Z48*'Pts Per'!W$2</f>
        <v>0</v>
      </c>
      <c r="AC48" s="2">
        <f>'Weekly Stats'!AA48*'Pts Per'!X$2</f>
        <v>0</v>
      </c>
      <c r="AD48" s="2">
        <f>'Weekly Stats'!AB48*'Pts Per'!Y$2</f>
        <v>0</v>
      </c>
      <c r="AE48" s="2">
        <f>'Weekly Stats'!AC48*'Pts Per'!Z$2</f>
        <v>0</v>
      </c>
      <c r="AF48" s="2">
        <f>'Weekly Stats'!AD48*'Pts Per'!AA$2</f>
        <v>0</v>
      </c>
      <c r="AG48" s="2">
        <f>'Weekly Stats'!AE48*'Pts Per'!AB$2</f>
        <v>0</v>
      </c>
      <c r="AH48" s="2">
        <f>'Weekly Stats'!AF48*'Pts Per'!AC$2</f>
        <v>0</v>
      </c>
    </row>
    <row r="49" spans="1:34">
      <c r="A49" s="1" t="s">
        <v>852</v>
      </c>
      <c r="B49" s="2" t="s">
        <v>89</v>
      </c>
      <c r="C49" s="2" t="s">
        <v>60</v>
      </c>
      <c r="D49" s="12" t="s">
        <v>139</v>
      </c>
      <c r="E49" s="9">
        <f t="shared" si="0"/>
        <v>0</v>
      </c>
      <c r="F49" s="2">
        <f>'Weekly Stats'!D49*'Pts Per'!A$2</f>
        <v>0</v>
      </c>
      <c r="G49" s="2">
        <f>'Weekly Stats'!E49*'Pts Per'!B$2</f>
        <v>0</v>
      </c>
      <c r="H49" s="2">
        <f>'Weekly Stats'!F49*'Pts Per'!C$2</f>
        <v>0</v>
      </c>
      <c r="I49" s="2">
        <f>'Weekly Stats'!G49*'Pts Per'!D$2</f>
        <v>0</v>
      </c>
      <c r="J49" s="2">
        <f>'Weekly Stats'!H49*'Pts Per'!E$2</f>
        <v>0</v>
      </c>
      <c r="K49" s="2">
        <f>'Weekly Stats'!I49*'Pts Per'!F$2</f>
        <v>0</v>
      </c>
      <c r="L49" s="2">
        <f>'Weekly Stats'!J49*'Pts Per'!G$2</f>
        <v>0</v>
      </c>
      <c r="M49" s="2">
        <f>'Weekly Stats'!K49*'Pts Per'!H$2</f>
        <v>0</v>
      </c>
      <c r="N49" s="2">
        <f>'Weekly Stats'!L49*'Pts Per'!I$2</f>
        <v>0</v>
      </c>
      <c r="O49" s="2">
        <f>'Weekly Stats'!M49*'Pts Per'!J$2</f>
        <v>0</v>
      </c>
      <c r="P49" s="2">
        <f>'Weekly Stats'!N49*'Pts Per'!K$2</f>
        <v>0</v>
      </c>
      <c r="Q49" s="2">
        <f>'Weekly Stats'!O49*'Pts Per'!L$2</f>
        <v>0</v>
      </c>
      <c r="R49" s="2">
        <f>'Weekly Stats'!P49*'Pts Per'!M$2</f>
        <v>0</v>
      </c>
      <c r="S49" s="2">
        <f>'Weekly Stats'!Q49*'Pts Per'!N$2</f>
        <v>0</v>
      </c>
      <c r="T49" s="2">
        <f>'Weekly Stats'!R49*'Pts Per'!O$2</f>
        <v>0</v>
      </c>
      <c r="U49" s="2">
        <f>'Weekly Stats'!S49*'Pts Per'!P$2</f>
        <v>0</v>
      </c>
      <c r="V49" s="2">
        <f>'Weekly Stats'!T49*'Pts Per'!Q$2</f>
        <v>0</v>
      </c>
      <c r="W49" s="2">
        <f>'Weekly Stats'!U49*'Pts Per'!R$2</f>
        <v>0</v>
      </c>
      <c r="X49" s="2">
        <f>IF('Weekly Stats'!V49*'Pts Per'!S$2&lt;5,'Weekly Stats'!V49*'Pts Per'!S$2,SUM(('Weekly Stats'!V49*'Pts Per'!S$2)+2))</f>
        <v>0</v>
      </c>
      <c r="Y49" s="2">
        <f>'Weekly Stats'!W49*'Pts Per'!T$2</f>
        <v>0</v>
      </c>
      <c r="Z49" s="2">
        <f>'Weekly Stats'!X49*'Pts Per'!U$2</f>
        <v>0</v>
      </c>
      <c r="AA49" s="2">
        <f>'Weekly Stats'!Y49*'Pts Per'!V$2</f>
        <v>0</v>
      </c>
      <c r="AB49" s="2">
        <f>'Weekly Stats'!Z49*'Pts Per'!W$2</f>
        <v>0</v>
      </c>
      <c r="AC49" s="2">
        <f>'Weekly Stats'!AA49*'Pts Per'!X$2</f>
        <v>0</v>
      </c>
      <c r="AD49" s="2">
        <f>'Weekly Stats'!AB49*'Pts Per'!Y$2</f>
        <v>0</v>
      </c>
      <c r="AE49" s="2">
        <f>'Weekly Stats'!AC49*'Pts Per'!Z$2</f>
        <v>0</v>
      </c>
      <c r="AF49" s="2">
        <f>'Weekly Stats'!AD49*'Pts Per'!AA$2</f>
        <v>0</v>
      </c>
      <c r="AG49" s="2">
        <f>'Weekly Stats'!AE49*'Pts Per'!AB$2</f>
        <v>0</v>
      </c>
      <c r="AH49" s="2">
        <f>'Weekly Stats'!AF49*'Pts Per'!AC$2</f>
        <v>0</v>
      </c>
    </row>
    <row r="50" spans="1:34">
      <c r="A50" s="1" t="s">
        <v>853</v>
      </c>
      <c r="B50" s="2" t="s">
        <v>89</v>
      </c>
      <c r="C50" s="2" t="s">
        <v>61</v>
      </c>
      <c r="D50" s="12" t="s">
        <v>140</v>
      </c>
      <c r="E50" s="9">
        <f t="shared" si="0"/>
        <v>7</v>
      </c>
      <c r="F50" s="2">
        <f>'Weekly Stats'!D50*'Pts Per'!A$2</f>
        <v>0</v>
      </c>
      <c r="G50" s="2">
        <f>'Weekly Stats'!E50*'Pts Per'!B$2</f>
        <v>0</v>
      </c>
      <c r="H50" s="2">
        <f>'Weekly Stats'!F50*'Pts Per'!C$2</f>
        <v>0</v>
      </c>
      <c r="I50" s="2">
        <f>'Weekly Stats'!G50*'Pts Per'!D$2</f>
        <v>0</v>
      </c>
      <c r="J50" s="2">
        <f>'Weekly Stats'!H50*'Pts Per'!E$2</f>
        <v>0</v>
      </c>
      <c r="K50" s="2">
        <f>'Weekly Stats'!I50*'Pts Per'!F$2</f>
        <v>0</v>
      </c>
      <c r="L50" s="2">
        <f>'Weekly Stats'!J50*'Pts Per'!G$2</f>
        <v>0</v>
      </c>
      <c r="M50" s="2">
        <f>'Weekly Stats'!K50*'Pts Per'!H$2</f>
        <v>0</v>
      </c>
      <c r="N50" s="2">
        <f>'Weekly Stats'!L50*'Pts Per'!I$2</f>
        <v>0</v>
      </c>
      <c r="O50" s="2">
        <f>'Weekly Stats'!M50*'Pts Per'!J$2</f>
        <v>0</v>
      </c>
      <c r="P50" s="2">
        <f>'Weekly Stats'!N50*'Pts Per'!K$2</f>
        <v>0</v>
      </c>
      <c r="Q50" s="2">
        <f>'Weekly Stats'!O50*'Pts Per'!L$2</f>
        <v>0</v>
      </c>
      <c r="R50" s="2">
        <f>'Weekly Stats'!P50*'Pts Per'!M$2</f>
        <v>0</v>
      </c>
      <c r="S50" s="2">
        <f>'Weekly Stats'!Q50*'Pts Per'!N$2</f>
        <v>0</v>
      </c>
      <c r="T50" s="2">
        <f>'Weekly Stats'!R50*'Pts Per'!O$2</f>
        <v>0</v>
      </c>
      <c r="U50" s="2">
        <f>'Weekly Stats'!S50*'Pts Per'!P$2</f>
        <v>0</v>
      </c>
      <c r="V50" s="2">
        <f>'Weekly Stats'!T50*'Pts Per'!Q$2</f>
        <v>0</v>
      </c>
      <c r="W50" s="2">
        <f>'Weekly Stats'!U50*'Pts Per'!R$2</f>
        <v>0</v>
      </c>
      <c r="X50" s="2">
        <f>IF('Weekly Stats'!V50*'Pts Per'!S$2&lt;5,'Weekly Stats'!V50*'Pts Per'!S$2,SUM(('Weekly Stats'!V50*'Pts Per'!S$2)+2))</f>
        <v>0</v>
      </c>
      <c r="Y50" s="2">
        <f>'Weekly Stats'!W50*'Pts Per'!T$2</f>
        <v>0</v>
      </c>
      <c r="Z50" s="2">
        <f>'Weekly Stats'!X50*'Pts Per'!U$2</f>
        <v>0</v>
      </c>
      <c r="AA50" s="2">
        <f>'Weekly Stats'!Y50*'Pts Per'!V$2</f>
        <v>0</v>
      </c>
      <c r="AB50" s="2">
        <f>'Weekly Stats'!Z50*'Pts Per'!W$2</f>
        <v>0</v>
      </c>
      <c r="AC50" s="2">
        <f>'Weekly Stats'!AA50*'Pts Per'!X$2</f>
        <v>4</v>
      </c>
      <c r="AD50" s="2">
        <f>'Weekly Stats'!AB50*'Pts Per'!Y$2</f>
        <v>0</v>
      </c>
      <c r="AE50" s="2">
        <f>'Weekly Stats'!AC50*'Pts Per'!Z$2</f>
        <v>3</v>
      </c>
      <c r="AF50" s="2">
        <f>'Weekly Stats'!AD50*'Pts Per'!AA$2</f>
        <v>0</v>
      </c>
      <c r="AG50" s="2">
        <f>'Weekly Stats'!AE50*'Pts Per'!AB$2</f>
        <v>0</v>
      </c>
      <c r="AH50" s="2">
        <f>'Weekly Stats'!AF50*'Pts Per'!AC$2</f>
        <v>0</v>
      </c>
    </row>
    <row r="51" spans="1:34">
      <c r="A51" s="1" t="s">
        <v>854</v>
      </c>
      <c r="B51" s="2" t="s">
        <v>89</v>
      </c>
      <c r="C51" s="2" t="s">
        <v>62</v>
      </c>
      <c r="D51" s="12" t="s">
        <v>141</v>
      </c>
      <c r="E51" s="9">
        <f t="shared" si="0"/>
        <v>0</v>
      </c>
      <c r="F51" s="2">
        <f>'Weekly Stats'!D51*'Pts Per'!A$2</f>
        <v>0</v>
      </c>
      <c r="G51" s="2">
        <f>'Weekly Stats'!E51*'Pts Per'!B$2</f>
        <v>0</v>
      </c>
      <c r="H51" s="2">
        <f>'Weekly Stats'!F51*'Pts Per'!C$2</f>
        <v>0</v>
      </c>
      <c r="I51" s="2">
        <f>'Weekly Stats'!G51*'Pts Per'!D$2</f>
        <v>0</v>
      </c>
      <c r="J51" s="2">
        <f>'Weekly Stats'!H51*'Pts Per'!E$2</f>
        <v>0</v>
      </c>
      <c r="K51" s="2">
        <f>'Weekly Stats'!I51*'Pts Per'!F$2</f>
        <v>0</v>
      </c>
      <c r="L51" s="2">
        <f>'Weekly Stats'!J51*'Pts Per'!G$2</f>
        <v>0</v>
      </c>
      <c r="M51" s="2">
        <f>'Weekly Stats'!K51*'Pts Per'!H$2</f>
        <v>0</v>
      </c>
      <c r="N51" s="2">
        <f>'Weekly Stats'!L51*'Pts Per'!I$2</f>
        <v>0</v>
      </c>
      <c r="O51" s="2">
        <f>'Weekly Stats'!M51*'Pts Per'!J$2</f>
        <v>0</v>
      </c>
      <c r="P51" s="2">
        <f>'Weekly Stats'!N51*'Pts Per'!K$2</f>
        <v>0</v>
      </c>
      <c r="Q51" s="2">
        <f>'Weekly Stats'!O51*'Pts Per'!L$2</f>
        <v>0</v>
      </c>
      <c r="R51" s="2">
        <f>'Weekly Stats'!P51*'Pts Per'!M$2</f>
        <v>0</v>
      </c>
      <c r="S51" s="2">
        <f>'Weekly Stats'!Q51*'Pts Per'!N$2</f>
        <v>0</v>
      </c>
      <c r="T51" s="2">
        <f>'Weekly Stats'!R51*'Pts Per'!O$2</f>
        <v>0</v>
      </c>
      <c r="U51" s="2">
        <f>'Weekly Stats'!S51*'Pts Per'!P$2</f>
        <v>0</v>
      </c>
      <c r="V51" s="2">
        <f>'Weekly Stats'!T51*'Pts Per'!Q$2</f>
        <v>0</v>
      </c>
      <c r="W51" s="2">
        <f>'Weekly Stats'!U51*'Pts Per'!R$2</f>
        <v>0</v>
      </c>
      <c r="X51" s="2">
        <f>IF('Weekly Stats'!V51*'Pts Per'!S$2&lt;5,'Weekly Stats'!V51*'Pts Per'!S$2,SUM(('Weekly Stats'!V51*'Pts Per'!S$2)+2))</f>
        <v>0</v>
      </c>
      <c r="Y51" s="2">
        <f>'Weekly Stats'!W51*'Pts Per'!T$2</f>
        <v>0</v>
      </c>
      <c r="Z51" s="2">
        <f>'Weekly Stats'!X51*'Pts Per'!U$2</f>
        <v>0</v>
      </c>
      <c r="AA51" s="2">
        <f>'Weekly Stats'!Y51*'Pts Per'!V$2</f>
        <v>0</v>
      </c>
      <c r="AB51" s="2">
        <f>'Weekly Stats'!Z51*'Pts Per'!W$2</f>
        <v>0</v>
      </c>
      <c r="AC51" s="2">
        <f>'Weekly Stats'!AA51*'Pts Per'!X$2</f>
        <v>0</v>
      </c>
      <c r="AD51" s="2">
        <f>'Weekly Stats'!AB51*'Pts Per'!Y$2</f>
        <v>0</v>
      </c>
      <c r="AE51" s="2">
        <f>'Weekly Stats'!AC51*'Pts Per'!Z$2</f>
        <v>0</v>
      </c>
      <c r="AF51" s="2">
        <f>'Weekly Stats'!AD51*'Pts Per'!AA$2</f>
        <v>0</v>
      </c>
      <c r="AG51" s="2">
        <f>'Weekly Stats'!AE51*'Pts Per'!AB$2</f>
        <v>0</v>
      </c>
      <c r="AH51" s="2">
        <f>'Weekly Stats'!AF51*'Pts Per'!AC$2</f>
        <v>0</v>
      </c>
    </row>
    <row r="52" spans="1:34">
      <c r="A52" s="1" t="s">
        <v>829</v>
      </c>
      <c r="B52" s="2" t="s">
        <v>90</v>
      </c>
      <c r="C52" s="2" t="s">
        <v>38</v>
      </c>
      <c r="D52" s="4" t="s">
        <v>142</v>
      </c>
      <c r="E52" s="9">
        <f t="shared" si="0"/>
        <v>3.62</v>
      </c>
      <c r="F52" s="2">
        <f>'Weekly Stats'!D52*'Pts Per'!A$2</f>
        <v>0</v>
      </c>
      <c r="G52" s="2">
        <f>'Weekly Stats'!E52*'Pts Per'!B$2</f>
        <v>0</v>
      </c>
      <c r="H52" s="2">
        <f>'Weekly Stats'!F52*'Pts Per'!C$2</f>
        <v>0</v>
      </c>
      <c r="I52" s="2">
        <f>'Weekly Stats'!G52*'Pts Per'!D$2</f>
        <v>-6</v>
      </c>
      <c r="J52" s="2">
        <f>'Weekly Stats'!H52*'Pts Per'!E$2</f>
        <v>2.92</v>
      </c>
      <c r="K52" s="2">
        <f>'Weekly Stats'!I52*'Pts Per'!F$2</f>
        <v>0</v>
      </c>
      <c r="L52" s="2">
        <f>'Weekly Stats'!J52*'Pts Per'!G$2</f>
        <v>6.7</v>
      </c>
      <c r="M52" s="2">
        <f>'Weekly Stats'!K52*'Pts Per'!H$2</f>
        <v>0</v>
      </c>
      <c r="N52" s="2">
        <f>'Weekly Stats'!L52*'Pts Per'!I$2</f>
        <v>0</v>
      </c>
      <c r="O52" s="2">
        <f>'Weekly Stats'!M52*'Pts Per'!J$2</f>
        <v>0</v>
      </c>
      <c r="P52" s="2">
        <f>'Weekly Stats'!N52*'Pts Per'!K$2</f>
        <v>0</v>
      </c>
      <c r="Q52" s="2">
        <f>'Weekly Stats'!O52*'Pts Per'!L$2</f>
        <v>0</v>
      </c>
      <c r="R52" s="2">
        <f>'Weekly Stats'!P52*'Pts Per'!M$2</f>
        <v>0</v>
      </c>
      <c r="S52" s="2">
        <f>'Weekly Stats'!Q52*'Pts Per'!N$2</f>
        <v>0</v>
      </c>
      <c r="T52" s="2">
        <f>'Weekly Stats'!R52*'Pts Per'!O$2</f>
        <v>0</v>
      </c>
      <c r="U52" s="2">
        <f>'Weekly Stats'!S52*'Pts Per'!P$2</f>
        <v>0</v>
      </c>
      <c r="V52" s="2">
        <f>'Weekly Stats'!T52*'Pts Per'!Q$2</f>
        <v>0</v>
      </c>
      <c r="W52" s="2">
        <f>'Weekly Stats'!U52*'Pts Per'!R$2</f>
        <v>0</v>
      </c>
      <c r="X52" s="2">
        <f>IF('Weekly Stats'!V52*'Pts Per'!S$2&lt;5,'Weekly Stats'!V52*'Pts Per'!S$2,SUM(('Weekly Stats'!V52*'Pts Per'!S$2)+2))</f>
        <v>0</v>
      </c>
      <c r="Y52" s="2">
        <f>'Weekly Stats'!W52*'Pts Per'!T$2</f>
        <v>0</v>
      </c>
      <c r="Z52" s="2">
        <f>'Weekly Stats'!X52*'Pts Per'!U$2</f>
        <v>0</v>
      </c>
      <c r="AA52" s="2">
        <f>'Weekly Stats'!Y52*'Pts Per'!V$2</f>
        <v>0</v>
      </c>
      <c r="AB52" s="2">
        <f>'Weekly Stats'!Z52*'Pts Per'!W$2</f>
        <v>0</v>
      </c>
      <c r="AC52" s="2">
        <f>'Weekly Stats'!AA52*'Pts Per'!X$2</f>
        <v>0</v>
      </c>
      <c r="AD52" s="2">
        <f>'Weekly Stats'!AB52*'Pts Per'!Y$2</f>
        <v>0</v>
      </c>
      <c r="AE52" s="2">
        <f>'Weekly Stats'!AC52*'Pts Per'!Z$2</f>
        <v>0</v>
      </c>
      <c r="AF52" s="2">
        <f>'Weekly Stats'!AD52*'Pts Per'!AA$2</f>
        <v>0</v>
      </c>
      <c r="AG52" s="2">
        <f>'Weekly Stats'!AE52*'Pts Per'!AB$2</f>
        <v>0</v>
      </c>
      <c r="AH52" s="2">
        <f>'Weekly Stats'!AF52*'Pts Per'!AC$2</f>
        <v>0</v>
      </c>
    </row>
    <row r="53" spans="1:34">
      <c r="A53" s="1" t="s">
        <v>830</v>
      </c>
      <c r="B53" s="2" t="s">
        <v>90</v>
      </c>
      <c r="C53" s="2" t="s">
        <v>39</v>
      </c>
      <c r="D53" s="4" t="s">
        <v>143</v>
      </c>
      <c r="E53" s="9">
        <f t="shared" si="0"/>
        <v>0</v>
      </c>
      <c r="F53" s="2">
        <f>'Weekly Stats'!D53*'Pts Per'!A$2</f>
        <v>0</v>
      </c>
      <c r="G53" s="2">
        <f>'Weekly Stats'!E53*'Pts Per'!B$2</f>
        <v>0</v>
      </c>
      <c r="H53" s="2">
        <f>'Weekly Stats'!F53*'Pts Per'!C$2</f>
        <v>0</v>
      </c>
      <c r="I53" s="2">
        <f>'Weekly Stats'!G53*'Pts Per'!D$2</f>
        <v>0</v>
      </c>
      <c r="J53" s="2">
        <f>'Weekly Stats'!H53*'Pts Per'!E$2</f>
        <v>0</v>
      </c>
      <c r="K53" s="2">
        <f>'Weekly Stats'!I53*'Pts Per'!F$2</f>
        <v>0</v>
      </c>
      <c r="L53" s="2">
        <f>'Weekly Stats'!J53*'Pts Per'!G$2</f>
        <v>0</v>
      </c>
      <c r="M53" s="2">
        <f>'Weekly Stats'!K53*'Pts Per'!H$2</f>
        <v>0</v>
      </c>
      <c r="N53" s="2">
        <f>'Weekly Stats'!L53*'Pts Per'!I$2</f>
        <v>0</v>
      </c>
      <c r="O53" s="2">
        <f>'Weekly Stats'!M53*'Pts Per'!J$2</f>
        <v>0</v>
      </c>
      <c r="P53" s="2">
        <f>'Weekly Stats'!N53*'Pts Per'!K$2</f>
        <v>0</v>
      </c>
      <c r="Q53" s="2">
        <f>'Weekly Stats'!O53*'Pts Per'!L$2</f>
        <v>0</v>
      </c>
      <c r="R53" s="2">
        <f>'Weekly Stats'!P53*'Pts Per'!M$2</f>
        <v>0</v>
      </c>
      <c r="S53" s="2">
        <f>'Weekly Stats'!Q53*'Pts Per'!N$2</f>
        <v>0</v>
      </c>
      <c r="T53" s="2">
        <f>'Weekly Stats'!R53*'Pts Per'!O$2</f>
        <v>0</v>
      </c>
      <c r="U53" s="2">
        <f>'Weekly Stats'!S53*'Pts Per'!P$2</f>
        <v>0</v>
      </c>
      <c r="V53" s="2">
        <f>'Weekly Stats'!T53*'Pts Per'!Q$2</f>
        <v>0</v>
      </c>
      <c r="W53" s="2">
        <f>'Weekly Stats'!U53*'Pts Per'!R$2</f>
        <v>0</v>
      </c>
      <c r="X53" s="2">
        <f>IF('Weekly Stats'!V53*'Pts Per'!S$2&lt;5,'Weekly Stats'!V53*'Pts Per'!S$2,SUM(('Weekly Stats'!V53*'Pts Per'!S$2)+2))</f>
        <v>0</v>
      </c>
      <c r="Y53" s="2">
        <f>'Weekly Stats'!W53*'Pts Per'!T$2</f>
        <v>0</v>
      </c>
      <c r="Z53" s="2">
        <f>'Weekly Stats'!X53*'Pts Per'!U$2</f>
        <v>0</v>
      </c>
      <c r="AA53" s="2">
        <f>'Weekly Stats'!Y53*'Pts Per'!V$2</f>
        <v>0</v>
      </c>
      <c r="AB53" s="2">
        <f>'Weekly Stats'!Z53*'Pts Per'!W$2</f>
        <v>0</v>
      </c>
      <c r="AC53" s="2">
        <f>'Weekly Stats'!AA53*'Pts Per'!X$2</f>
        <v>0</v>
      </c>
      <c r="AD53" s="2">
        <f>'Weekly Stats'!AB53*'Pts Per'!Y$2</f>
        <v>0</v>
      </c>
      <c r="AE53" s="2">
        <f>'Weekly Stats'!AC53*'Pts Per'!Z$2</f>
        <v>0</v>
      </c>
      <c r="AF53" s="2">
        <f>'Weekly Stats'!AD53*'Pts Per'!AA$2</f>
        <v>0</v>
      </c>
      <c r="AG53" s="2">
        <f>'Weekly Stats'!AE53*'Pts Per'!AB$2</f>
        <v>0</v>
      </c>
      <c r="AH53" s="2">
        <f>'Weekly Stats'!AF53*'Pts Per'!AC$2</f>
        <v>0</v>
      </c>
    </row>
    <row r="54" spans="1:34">
      <c r="A54" s="1" t="s">
        <v>831</v>
      </c>
      <c r="B54" s="2" t="s">
        <v>90</v>
      </c>
      <c r="C54" s="2" t="s">
        <v>40</v>
      </c>
      <c r="D54" s="4" t="s">
        <v>144</v>
      </c>
      <c r="E54" s="9">
        <f t="shared" si="0"/>
        <v>5.5</v>
      </c>
      <c r="F54" s="2">
        <f>'Weekly Stats'!D54*'Pts Per'!A$2</f>
        <v>0</v>
      </c>
      <c r="G54" s="2">
        <f>'Weekly Stats'!E54*'Pts Per'!B$2</f>
        <v>0</v>
      </c>
      <c r="H54" s="2">
        <f>'Weekly Stats'!F54*'Pts Per'!C$2</f>
        <v>0</v>
      </c>
      <c r="I54" s="2">
        <f>'Weekly Stats'!G54*'Pts Per'!D$2</f>
        <v>0</v>
      </c>
      <c r="J54" s="2">
        <f>'Weekly Stats'!H54*'Pts Per'!E$2</f>
        <v>0</v>
      </c>
      <c r="K54" s="2">
        <f>'Weekly Stats'!I54*'Pts Per'!F$2</f>
        <v>0</v>
      </c>
      <c r="L54" s="2">
        <f>'Weekly Stats'!J54*'Pts Per'!G$2</f>
        <v>2.9000000000000004</v>
      </c>
      <c r="M54" s="2">
        <f>'Weekly Stats'!K54*'Pts Per'!H$2</f>
        <v>0</v>
      </c>
      <c r="N54" s="2">
        <f>'Weekly Stats'!L54*'Pts Per'!I$2</f>
        <v>1</v>
      </c>
      <c r="O54" s="2">
        <f>'Weekly Stats'!M54*'Pts Per'!J$2</f>
        <v>0</v>
      </c>
      <c r="P54" s="2">
        <f>'Weekly Stats'!N54*'Pts Per'!K$2</f>
        <v>1.6</v>
      </c>
      <c r="Q54" s="2">
        <f>'Weekly Stats'!O54*'Pts Per'!L$2</f>
        <v>0</v>
      </c>
      <c r="R54" s="2">
        <f>'Weekly Stats'!P54*'Pts Per'!M$2</f>
        <v>0</v>
      </c>
      <c r="S54" s="2">
        <f>'Weekly Stats'!Q54*'Pts Per'!N$2</f>
        <v>0</v>
      </c>
      <c r="T54" s="2">
        <f>'Weekly Stats'!R54*'Pts Per'!O$2</f>
        <v>0</v>
      </c>
      <c r="U54" s="2">
        <f>'Weekly Stats'!S54*'Pts Per'!P$2</f>
        <v>0</v>
      </c>
      <c r="V54" s="2">
        <f>'Weekly Stats'!T54*'Pts Per'!Q$2</f>
        <v>0</v>
      </c>
      <c r="W54" s="2">
        <f>'Weekly Stats'!U54*'Pts Per'!R$2</f>
        <v>0</v>
      </c>
      <c r="X54" s="2">
        <f>IF('Weekly Stats'!V54*'Pts Per'!S$2&lt;5,'Weekly Stats'!V54*'Pts Per'!S$2,SUM(('Weekly Stats'!V54*'Pts Per'!S$2)+2))</f>
        <v>0</v>
      </c>
      <c r="Y54" s="2">
        <f>'Weekly Stats'!W54*'Pts Per'!T$2</f>
        <v>0</v>
      </c>
      <c r="Z54" s="2">
        <f>'Weekly Stats'!X54*'Pts Per'!U$2</f>
        <v>0</v>
      </c>
      <c r="AA54" s="2">
        <f>'Weekly Stats'!Y54*'Pts Per'!V$2</f>
        <v>0</v>
      </c>
      <c r="AB54" s="2">
        <f>'Weekly Stats'!Z54*'Pts Per'!W$2</f>
        <v>0</v>
      </c>
      <c r="AC54" s="2">
        <f>'Weekly Stats'!AA54*'Pts Per'!X$2</f>
        <v>0</v>
      </c>
      <c r="AD54" s="2">
        <f>'Weekly Stats'!AB54*'Pts Per'!Y$2</f>
        <v>0</v>
      </c>
      <c r="AE54" s="2">
        <f>'Weekly Stats'!AC54*'Pts Per'!Z$2</f>
        <v>0</v>
      </c>
      <c r="AF54" s="2">
        <f>'Weekly Stats'!AD54*'Pts Per'!AA$2</f>
        <v>0</v>
      </c>
      <c r="AG54" s="2">
        <f>'Weekly Stats'!AE54*'Pts Per'!AB$2</f>
        <v>0</v>
      </c>
      <c r="AH54" s="2">
        <f>'Weekly Stats'!AF54*'Pts Per'!AC$2</f>
        <v>0</v>
      </c>
    </row>
    <row r="55" spans="1:34">
      <c r="A55" s="1" t="s">
        <v>832</v>
      </c>
      <c r="B55" s="2" t="s">
        <v>90</v>
      </c>
      <c r="C55" s="2" t="s">
        <v>41</v>
      </c>
      <c r="D55" s="4" t="s">
        <v>145</v>
      </c>
      <c r="E55" s="9">
        <f t="shared" si="0"/>
        <v>2.8000000000000003</v>
      </c>
      <c r="F55" s="2">
        <f>'Weekly Stats'!D55*'Pts Per'!A$2</f>
        <v>0</v>
      </c>
      <c r="G55" s="2">
        <f>'Weekly Stats'!E55*'Pts Per'!B$2</f>
        <v>0</v>
      </c>
      <c r="H55" s="2">
        <f>'Weekly Stats'!F55*'Pts Per'!C$2</f>
        <v>0</v>
      </c>
      <c r="I55" s="2">
        <f>'Weekly Stats'!G55*'Pts Per'!D$2</f>
        <v>0</v>
      </c>
      <c r="J55" s="2">
        <f>'Weekly Stats'!H55*'Pts Per'!E$2</f>
        <v>0</v>
      </c>
      <c r="K55" s="2">
        <f>'Weekly Stats'!I55*'Pts Per'!F$2</f>
        <v>0</v>
      </c>
      <c r="L55" s="2">
        <f>'Weekly Stats'!J55*'Pts Per'!G$2</f>
        <v>0</v>
      </c>
      <c r="M55" s="2">
        <f>'Weekly Stats'!K55*'Pts Per'!H$2</f>
        <v>0</v>
      </c>
      <c r="N55" s="2">
        <f>'Weekly Stats'!L55*'Pts Per'!I$2</f>
        <v>0.5</v>
      </c>
      <c r="O55" s="2">
        <f>'Weekly Stats'!M55*'Pts Per'!J$2</f>
        <v>0</v>
      </c>
      <c r="P55" s="2">
        <f>'Weekly Stats'!N55*'Pts Per'!K$2</f>
        <v>2.3000000000000003</v>
      </c>
      <c r="Q55" s="2">
        <f>'Weekly Stats'!O55*'Pts Per'!L$2</f>
        <v>0</v>
      </c>
      <c r="R55" s="2">
        <f>'Weekly Stats'!P55*'Pts Per'!M$2</f>
        <v>0</v>
      </c>
      <c r="S55" s="2">
        <f>'Weekly Stats'!Q55*'Pts Per'!N$2</f>
        <v>0</v>
      </c>
      <c r="T55" s="2">
        <f>'Weekly Stats'!R55*'Pts Per'!O$2</f>
        <v>0</v>
      </c>
      <c r="U55" s="2">
        <f>'Weekly Stats'!S55*'Pts Per'!P$2</f>
        <v>0</v>
      </c>
      <c r="V55" s="2">
        <f>'Weekly Stats'!T55*'Pts Per'!Q$2</f>
        <v>0</v>
      </c>
      <c r="W55" s="2">
        <f>'Weekly Stats'!U55*'Pts Per'!R$2</f>
        <v>0</v>
      </c>
      <c r="X55" s="2">
        <f>IF('Weekly Stats'!V55*'Pts Per'!S$2&lt;5,'Weekly Stats'!V55*'Pts Per'!S$2,SUM(('Weekly Stats'!V55*'Pts Per'!S$2)+2))</f>
        <v>0</v>
      </c>
      <c r="Y55" s="2">
        <f>'Weekly Stats'!W55*'Pts Per'!T$2</f>
        <v>0</v>
      </c>
      <c r="Z55" s="2">
        <f>'Weekly Stats'!X55*'Pts Per'!U$2</f>
        <v>0</v>
      </c>
      <c r="AA55" s="2">
        <f>'Weekly Stats'!Y55*'Pts Per'!V$2</f>
        <v>0</v>
      </c>
      <c r="AB55" s="2">
        <f>'Weekly Stats'!Z55*'Pts Per'!W$2</f>
        <v>0</v>
      </c>
      <c r="AC55" s="2">
        <f>'Weekly Stats'!AA55*'Pts Per'!X$2</f>
        <v>0</v>
      </c>
      <c r="AD55" s="2">
        <f>'Weekly Stats'!AB55*'Pts Per'!Y$2</f>
        <v>0</v>
      </c>
      <c r="AE55" s="2">
        <f>'Weekly Stats'!AC55*'Pts Per'!Z$2</f>
        <v>0</v>
      </c>
      <c r="AF55" s="2">
        <f>'Weekly Stats'!AD55*'Pts Per'!AA$2</f>
        <v>0</v>
      </c>
      <c r="AG55" s="2">
        <f>'Weekly Stats'!AE55*'Pts Per'!AB$2</f>
        <v>0</v>
      </c>
      <c r="AH55" s="2">
        <f>'Weekly Stats'!AF55*'Pts Per'!AC$2</f>
        <v>0</v>
      </c>
    </row>
    <row r="56" spans="1:34">
      <c r="A56" s="1" t="s">
        <v>833</v>
      </c>
      <c r="B56" s="2" t="s">
        <v>90</v>
      </c>
      <c r="C56" s="2" t="s">
        <v>42</v>
      </c>
      <c r="D56" s="4" t="s">
        <v>146</v>
      </c>
      <c r="E56" s="9">
        <f t="shared" si="0"/>
        <v>6.6000000000000005</v>
      </c>
      <c r="F56" s="2">
        <f>'Weekly Stats'!D56*'Pts Per'!A$2</f>
        <v>0</v>
      </c>
      <c r="G56" s="2">
        <f>'Weekly Stats'!E56*'Pts Per'!B$2</f>
        <v>0</v>
      </c>
      <c r="H56" s="2">
        <f>'Weekly Stats'!F56*'Pts Per'!C$2</f>
        <v>0</v>
      </c>
      <c r="I56" s="2">
        <f>'Weekly Stats'!G56*'Pts Per'!D$2</f>
        <v>0</v>
      </c>
      <c r="J56" s="2">
        <f>'Weekly Stats'!H56*'Pts Per'!E$2</f>
        <v>0</v>
      </c>
      <c r="K56" s="2">
        <f>'Weekly Stats'!I56*'Pts Per'!F$2</f>
        <v>0</v>
      </c>
      <c r="L56" s="2">
        <f>'Weekly Stats'!J56*'Pts Per'!G$2</f>
        <v>0</v>
      </c>
      <c r="M56" s="2">
        <f>'Weekly Stats'!K56*'Pts Per'!H$2</f>
        <v>0</v>
      </c>
      <c r="N56" s="2">
        <f>'Weekly Stats'!L56*'Pts Per'!I$2</f>
        <v>0</v>
      </c>
      <c r="O56" s="2">
        <f>'Weekly Stats'!M56*'Pts Per'!J$2</f>
        <v>0</v>
      </c>
      <c r="P56" s="2">
        <f>'Weekly Stats'!N56*'Pts Per'!K$2</f>
        <v>0</v>
      </c>
      <c r="Q56" s="2">
        <f>'Weekly Stats'!O56*'Pts Per'!L$2</f>
        <v>0</v>
      </c>
      <c r="R56" s="2">
        <f>'Weekly Stats'!P56*'Pts Per'!M$2</f>
        <v>6.6000000000000005</v>
      </c>
      <c r="S56" s="2">
        <f>'Weekly Stats'!Q56*'Pts Per'!N$2</f>
        <v>0</v>
      </c>
      <c r="T56" s="2">
        <f>'Weekly Stats'!R56*'Pts Per'!O$2</f>
        <v>0</v>
      </c>
      <c r="U56" s="2">
        <f>'Weekly Stats'!S56*'Pts Per'!P$2</f>
        <v>0</v>
      </c>
      <c r="V56" s="2">
        <f>'Weekly Stats'!T56*'Pts Per'!Q$2</f>
        <v>0</v>
      </c>
      <c r="W56" s="2">
        <f>'Weekly Stats'!U56*'Pts Per'!R$2</f>
        <v>0</v>
      </c>
      <c r="X56" s="2">
        <f>IF('Weekly Stats'!V56*'Pts Per'!S$2&lt;5,'Weekly Stats'!V56*'Pts Per'!S$2,SUM(('Weekly Stats'!V56*'Pts Per'!S$2)+2))</f>
        <v>0</v>
      </c>
      <c r="Y56" s="2">
        <f>'Weekly Stats'!W56*'Pts Per'!T$2</f>
        <v>0</v>
      </c>
      <c r="Z56" s="2">
        <f>'Weekly Stats'!X56*'Pts Per'!U$2</f>
        <v>0</v>
      </c>
      <c r="AA56" s="2">
        <f>'Weekly Stats'!Y56*'Pts Per'!V$2</f>
        <v>0</v>
      </c>
      <c r="AB56" s="2">
        <f>'Weekly Stats'!Z56*'Pts Per'!W$2</f>
        <v>0</v>
      </c>
      <c r="AC56" s="2">
        <f>'Weekly Stats'!AA56*'Pts Per'!X$2</f>
        <v>0</v>
      </c>
      <c r="AD56" s="2">
        <f>'Weekly Stats'!AB56*'Pts Per'!Y$2</f>
        <v>0</v>
      </c>
      <c r="AE56" s="2">
        <f>'Weekly Stats'!AC56*'Pts Per'!Z$2</f>
        <v>0</v>
      </c>
      <c r="AF56" s="2">
        <f>'Weekly Stats'!AD56*'Pts Per'!AA$2</f>
        <v>0</v>
      </c>
      <c r="AG56" s="2">
        <f>'Weekly Stats'!AE56*'Pts Per'!AB$2</f>
        <v>0</v>
      </c>
      <c r="AH56" s="2">
        <f>'Weekly Stats'!AF56*'Pts Per'!AC$2</f>
        <v>0</v>
      </c>
    </row>
    <row r="57" spans="1:34">
      <c r="A57" s="1" t="s">
        <v>834</v>
      </c>
      <c r="B57" s="2" t="s">
        <v>90</v>
      </c>
      <c r="C57" s="2" t="s">
        <v>43</v>
      </c>
      <c r="D57" s="4" t="s">
        <v>147</v>
      </c>
      <c r="E57" s="9">
        <f t="shared" si="0"/>
        <v>0</v>
      </c>
      <c r="F57" s="2">
        <f>'Weekly Stats'!D57*'Pts Per'!A$2</f>
        <v>0</v>
      </c>
      <c r="G57" s="2">
        <f>'Weekly Stats'!E57*'Pts Per'!B$2</f>
        <v>0</v>
      </c>
      <c r="H57" s="2">
        <f>'Weekly Stats'!F57*'Pts Per'!C$2</f>
        <v>0</v>
      </c>
      <c r="I57" s="2">
        <f>'Weekly Stats'!G57*'Pts Per'!D$2</f>
        <v>0</v>
      </c>
      <c r="J57" s="2">
        <f>'Weekly Stats'!H57*'Pts Per'!E$2</f>
        <v>0</v>
      </c>
      <c r="K57" s="2">
        <f>'Weekly Stats'!I57*'Pts Per'!F$2</f>
        <v>0</v>
      </c>
      <c r="L57" s="2">
        <f>'Weekly Stats'!J57*'Pts Per'!G$2</f>
        <v>0</v>
      </c>
      <c r="M57" s="2">
        <f>'Weekly Stats'!K57*'Pts Per'!H$2</f>
        <v>0</v>
      </c>
      <c r="N57" s="2">
        <f>'Weekly Stats'!L57*'Pts Per'!I$2</f>
        <v>0</v>
      </c>
      <c r="O57" s="2">
        <f>'Weekly Stats'!M57*'Pts Per'!J$2</f>
        <v>0</v>
      </c>
      <c r="P57" s="2">
        <f>'Weekly Stats'!N57*'Pts Per'!K$2</f>
        <v>0</v>
      </c>
      <c r="Q57" s="2">
        <f>'Weekly Stats'!O57*'Pts Per'!L$2</f>
        <v>0</v>
      </c>
      <c r="R57" s="2">
        <f>'Weekly Stats'!P57*'Pts Per'!M$2</f>
        <v>0</v>
      </c>
      <c r="S57" s="2">
        <f>'Weekly Stats'!Q57*'Pts Per'!N$2</f>
        <v>0</v>
      </c>
      <c r="T57" s="2">
        <f>'Weekly Stats'!R57*'Pts Per'!O$2</f>
        <v>0</v>
      </c>
      <c r="U57" s="2">
        <f>'Weekly Stats'!S57*'Pts Per'!P$2</f>
        <v>0</v>
      </c>
      <c r="V57" s="2">
        <f>'Weekly Stats'!T57*'Pts Per'!Q$2</f>
        <v>0</v>
      </c>
      <c r="W57" s="2">
        <f>'Weekly Stats'!U57*'Pts Per'!R$2</f>
        <v>0</v>
      </c>
      <c r="X57" s="2">
        <f>IF('Weekly Stats'!V57*'Pts Per'!S$2&lt;5,'Weekly Stats'!V57*'Pts Per'!S$2,SUM(('Weekly Stats'!V57*'Pts Per'!S$2)+2))</f>
        <v>0</v>
      </c>
      <c r="Y57" s="2">
        <f>'Weekly Stats'!W57*'Pts Per'!T$2</f>
        <v>0</v>
      </c>
      <c r="Z57" s="2">
        <f>'Weekly Stats'!X57*'Pts Per'!U$2</f>
        <v>0</v>
      </c>
      <c r="AA57" s="2">
        <f>'Weekly Stats'!Y57*'Pts Per'!V$2</f>
        <v>0</v>
      </c>
      <c r="AB57" s="2">
        <f>'Weekly Stats'!Z57*'Pts Per'!W$2</f>
        <v>0</v>
      </c>
      <c r="AC57" s="2">
        <f>'Weekly Stats'!AA57*'Pts Per'!X$2</f>
        <v>0</v>
      </c>
      <c r="AD57" s="2">
        <f>'Weekly Stats'!AB57*'Pts Per'!Y$2</f>
        <v>0</v>
      </c>
      <c r="AE57" s="2">
        <f>'Weekly Stats'!AC57*'Pts Per'!Z$2</f>
        <v>0</v>
      </c>
      <c r="AF57" s="2">
        <f>'Weekly Stats'!AD57*'Pts Per'!AA$2</f>
        <v>0</v>
      </c>
      <c r="AG57" s="2">
        <f>'Weekly Stats'!AE57*'Pts Per'!AB$2</f>
        <v>0</v>
      </c>
      <c r="AH57" s="2">
        <f>'Weekly Stats'!AF57*'Pts Per'!AC$2</f>
        <v>0</v>
      </c>
    </row>
    <row r="58" spans="1:34">
      <c r="A58" s="1" t="s">
        <v>835</v>
      </c>
      <c r="B58" s="2" t="s">
        <v>90</v>
      </c>
      <c r="C58" s="2" t="s">
        <v>44</v>
      </c>
      <c r="D58" s="4" t="s">
        <v>148</v>
      </c>
      <c r="E58" s="9">
        <f t="shared" si="0"/>
        <v>5.2</v>
      </c>
      <c r="F58" s="2">
        <f>'Weekly Stats'!D58*'Pts Per'!A$2</f>
        <v>0</v>
      </c>
      <c r="G58" s="2">
        <f>'Weekly Stats'!E58*'Pts Per'!B$2</f>
        <v>0</v>
      </c>
      <c r="H58" s="2">
        <f>'Weekly Stats'!F58*'Pts Per'!C$2</f>
        <v>0</v>
      </c>
      <c r="I58" s="2">
        <f>'Weekly Stats'!G58*'Pts Per'!D$2</f>
        <v>0</v>
      </c>
      <c r="J58" s="2">
        <f>'Weekly Stats'!H58*'Pts Per'!E$2</f>
        <v>0</v>
      </c>
      <c r="K58" s="2">
        <f>'Weekly Stats'!I58*'Pts Per'!F$2</f>
        <v>0</v>
      </c>
      <c r="L58" s="2">
        <f>'Weekly Stats'!J58*'Pts Per'!G$2</f>
        <v>1.2000000000000002</v>
      </c>
      <c r="M58" s="2">
        <f>'Weekly Stats'!K58*'Pts Per'!H$2</f>
        <v>0</v>
      </c>
      <c r="N58" s="2">
        <f>'Weekly Stats'!L58*'Pts Per'!I$2</f>
        <v>0</v>
      </c>
      <c r="O58" s="2">
        <f>'Weekly Stats'!M58*'Pts Per'!J$2</f>
        <v>0</v>
      </c>
      <c r="P58" s="2">
        <f>'Weekly Stats'!N58*'Pts Per'!K$2</f>
        <v>0</v>
      </c>
      <c r="Q58" s="2">
        <f>'Weekly Stats'!O58*'Pts Per'!L$2</f>
        <v>0</v>
      </c>
      <c r="R58" s="2">
        <f>'Weekly Stats'!P58*'Pts Per'!M$2</f>
        <v>4</v>
      </c>
      <c r="S58" s="2">
        <f>'Weekly Stats'!Q58*'Pts Per'!N$2</f>
        <v>0</v>
      </c>
      <c r="T58" s="2">
        <f>'Weekly Stats'!R58*'Pts Per'!O$2</f>
        <v>0</v>
      </c>
      <c r="U58" s="2">
        <f>'Weekly Stats'!S58*'Pts Per'!P$2</f>
        <v>0</v>
      </c>
      <c r="V58" s="2">
        <f>'Weekly Stats'!T58*'Pts Per'!Q$2</f>
        <v>0</v>
      </c>
      <c r="W58" s="2">
        <f>'Weekly Stats'!U58*'Pts Per'!R$2</f>
        <v>0</v>
      </c>
      <c r="X58" s="2">
        <f>IF('Weekly Stats'!V58*'Pts Per'!S$2&lt;5,'Weekly Stats'!V58*'Pts Per'!S$2,SUM(('Weekly Stats'!V58*'Pts Per'!S$2)+2))</f>
        <v>0</v>
      </c>
      <c r="Y58" s="2">
        <f>'Weekly Stats'!W58*'Pts Per'!T$2</f>
        <v>0</v>
      </c>
      <c r="Z58" s="2">
        <f>'Weekly Stats'!X58*'Pts Per'!U$2</f>
        <v>0</v>
      </c>
      <c r="AA58" s="2">
        <f>'Weekly Stats'!Y58*'Pts Per'!V$2</f>
        <v>0</v>
      </c>
      <c r="AB58" s="2">
        <f>'Weekly Stats'!Z58*'Pts Per'!W$2</f>
        <v>0</v>
      </c>
      <c r="AC58" s="2">
        <f>'Weekly Stats'!AA58*'Pts Per'!X$2</f>
        <v>0</v>
      </c>
      <c r="AD58" s="2">
        <f>'Weekly Stats'!AB58*'Pts Per'!Y$2</f>
        <v>0</v>
      </c>
      <c r="AE58" s="2">
        <f>'Weekly Stats'!AC58*'Pts Per'!Z$2</f>
        <v>0</v>
      </c>
      <c r="AF58" s="2">
        <f>'Weekly Stats'!AD58*'Pts Per'!AA$2</f>
        <v>0</v>
      </c>
      <c r="AG58" s="2">
        <f>'Weekly Stats'!AE58*'Pts Per'!AB$2</f>
        <v>0</v>
      </c>
      <c r="AH58" s="2">
        <f>'Weekly Stats'!AF58*'Pts Per'!AC$2</f>
        <v>0</v>
      </c>
    </row>
    <row r="59" spans="1:34">
      <c r="A59" s="1" t="s">
        <v>836</v>
      </c>
      <c r="B59" s="2" t="s">
        <v>90</v>
      </c>
      <c r="C59" s="2" t="s">
        <v>45</v>
      </c>
      <c r="D59" s="4" t="s">
        <v>149</v>
      </c>
      <c r="E59" s="9">
        <f t="shared" si="0"/>
        <v>1.9000000000000001</v>
      </c>
      <c r="F59" s="2">
        <f>'Weekly Stats'!D59*'Pts Per'!A$2</f>
        <v>0</v>
      </c>
      <c r="G59" s="2">
        <f>'Weekly Stats'!E59*'Pts Per'!B$2</f>
        <v>0</v>
      </c>
      <c r="H59" s="2">
        <f>'Weekly Stats'!F59*'Pts Per'!C$2</f>
        <v>0</v>
      </c>
      <c r="I59" s="2">
        <f>'Weekly Stats'!G59*'Pts Per'!D$2</f>
        <v>0</v>
      </c>
      <c r="J59" s="2">
        <f>'Weekly Stats'!H59*'Pts Per'!E$2</f>
        <v>0</v>
      </c>
      <c r="K59" s="2">
        <f>'Weekly Stats'!I59*'Pts Per'!F$2</f>
        <v>0</v>
      </c>
      <c r="L59" s="2">
        <f>'Weekly Stats'!J59*'Pts Per'!G$2</f>
        <v>0</v>
      </c>
      <c r="M59" s="2">
        <f>'Weekly Stats'!K59*'Pts Per'!H$2</f>
        <v>0</v>
      </c>
      <c r="N59" s="2">
        <f>'Weekly Stats'!L59*'Pts Per'!I$2</f>
        <v>0.5</v>
      </c>
      <c r="O59" s="2">
        <f>'Weekly Stats'!M59*'Pts Per'!J$2</f>
        <v>0</v>
      </c>
      <c r="P59" s="2">
        <f>'Weekly Stats'!N59*'Pts Per'!K$2</f>
        <v>1.4000000000000001</v>
      </c>
      <c r="Q59" s="2">
        <f>'Weekly Stats'!O59*'Pts Per'!L$2</f>
        <v>0</v>
      </c>
      <c r="R59" s="2">
        <f>'Weekly Stats'!P59*'Pts Per'!M$2</f>
        <v>0</v>
      </c>
      <c r="S59" s="2">
        <f>'Weekly Stats'!Q59*'Pts Per'!N$2</f>
        <v>0</v>
      </c>
      <c r="T59" s="2">
        <f>'Weekly Stats'!R59*'Pts Per'!O$2</f>
        <v>0</v>
      </c>
      <c r="U59" s="2">
        <f>'Weekly Stats'!S59*'Pts Per'!P$2</f>
        <v>0</v>
      </c>
      <c r="V59" s="2">
        <f>'Weekly Stats'!T59*'Pts Per'!Q$2</f>
        <v>0</v>
      </c>
      <c r="W59" s="2">
        <f>'Weekly Stats'!U59*'Pts Per'!R$2</f>
        <v>0</v>
      </c>
      <c r="X59" s="2">
        <f>IF('Weekly Stats'!V59*'Pts Per'!S$2&lt;5,'Weekly Stats'!V59*'Pts Per'!S$2,SUM(('Weekly Stats'!V59*'Pts Per'!S$2)+2))</f>
        <v>0</v>
      </c>
      <c r="Y59" s="2">
        <f>'Weekly Stats'!W59*'Pts Per'!T$2</f>
        <v>0</v>
      </c>
      <c r="Z59" s="2">
        <f>'Weekly Stats'!X59*'Pts Per'!U$2</f>
        <v>0</v>
      </c>
      <c r="AA59" s="2">
        <f>'Weekly Stats'!Y59*'Pts Per'!V$2</f>
        <v>0</v>
      </c>
      <c r="AB59" s="2">
        <f>'Weekly Stats'!Z59*'Pts Per'!W$2</f>
        <v>0</v>
      </c>
      <c r="AC59" s="2">
        <f>'Weekly Stats'!AA59*'Pts Per'!X$2</f>
        <v>0</v>
      </c>
      <c r="AD59" s="2">
        <f>'Weekly Stats'!AB59*'Pts Per'!Y$2</f>
        <v>0</v>
      </c>
      <c r="AE59" s="2">
        <f>'Weekly Stats'!AC59*'Pts Per'!Z$2</f>
        <v>0</v>
      </c>
      <c r="AF59" s="2">
        <f>'Weekly Stats'!AD59*'Pts Per'!AA$2</f>
        <v>0</v>
      </c>
      <c r="AG59" s="2">
        <f>'Weekly Stats'!AE59*'Pts Per'!AB$2</f>
        <v>0</v>
      </c>
      <c r="AH59" s="2">
        <f>'Weekly Stats'!AF59*'Pts Per'!AC$2</f>
        <v>0</v>
      </c>
    </row>
    <row r="60" spans="1:34">
      <c r="A60" s="1" t="s">
        <v>837</v>
      </c>
      <c r="B60" s="2" t="s">
        <v>90</v>
      </c>
      <c r="C60" s="2" t="s">
        <v>46</v>
      </c>
      <c r="D60" s="4" t="s">
        <v>150</v>
      </c>
      <c r="E60" s="9">
        <f t="shared" si="0"/>
        <v>0</v>
      </c>
      <c r="F60" s="2">
        <f>'Weekly Stats'!D60*'Pts Per'!A$2</f>
        <v>0</v>
      </c>
      <c r="G60" s="2">
        <f>'Weekly Stats'!E60*'Pts Per'!B$2</f>
        <v>0</v>
      </c>
      <c r="H60" s="2">
        <f>'Weekly Stats'!F60*'Pts Per'!C$2</f>
        <v>0</v>
      </c>
      <c r="I60" s="2">
        <f>'Weekly Stats'!G60*'Pts Per'!D$2</f>
        <v>0</v>
      </c>
      <c r="J60" s="2">
        <f>'Weekly Stats'!H60*'Pts Per'!E$2</f>
        <v>0</v>
      </c>
      <c r="K60" s="2">
        <f>'Weekly Stats'!I60*'Pts Per'!F$2</f>
        <v>0</v>
      </c>
      <c r="L60" s="2">
        <f>'Weekly Stats'!J60*'Pts Per'!G$2</f>
        <v>0</v>
      </c>
      <c r="M60" s="2">
        <f>'Weekly Stats'!K60*'Pts Per'!H$2</f>
        <v>0</v>
      </c>
      <c r="N60" s="2">
        <f>'Weekly Stats'!L60*'Pts Per'!I$2</f>
        <v>0</v>
      </c>
      <c r="O60" s="2">
        <f>'Weekly Stats'!M60*'Pts Per'!J$2</f>
        <v>0</v>
      </c>
      <c r="P60" s="2">
        <f>'Weekly Stats'!N60*'Pts Per'!K$2</f>
        <v>0</v>
      </c>
      <c r="Q60" s="2">
        <f>'Weekly Stats'!O60*'Pts Per'!L$2</f>
        <v>0</v>
      </c>
      <c r="R60" s="2">
        <f>'Weekly Stats'!P60*'Pts Per'!M$2</f>
        <v>0</v>
      </c>
      <c r="S60" s="2">
        <f>'Weekly Stats'!Q60*'Pts Per'!N$2</f>
        <v>0</v>
      </c>
      <c r="T60" s="2">
        <f>'Weekly Stats'!R60*'Pts Per'!O$2</f>
        <v>0</v>
      </c>
      <c r="U60" s="2">
        <f>'Weekly Stats'!S60*'Pts Per'!P$2</f>
        <v>0</v>
      </c>
      <c r="V60" s="2">
        <f>'Weekly Stats'!T60*'Pts Per'!Q$2</f>
        <v>0</v>
      </c>
      <c r="W60" s="2">
        <f>'Weekly Stats'!U60*'Pts Per'!R$2</f>
        <v>0</v>
      </c>
      <c r="X60" s="2">
        <f>IF('Weekly Stats'!V60*'Pts Per'!S$2&lt;5,'Weekly Stats'!V60*'Pts Per'!S$2,SUM(('Weekly Stats'!V60*'Pts Per'!S$2)+2))</f>
        <v>0</v>
      </c>
      <c r="Y60" s="2">
        <f>'Weekly Stats'!W60*'Pts Per'!T$2</f>
        <v>0</v>
      </c>
      <c r="Z60" s="2">
        <f>'Weekly Stats'!X60*'Pts Per'!U$2</f>
        <v>0</v>
      </c>
      <c r="AA60" s="2">
        <f>'Weekly Stats'!Y60*'Pts Per'!V$2</f>
        <v>0</v>
      </c>
      <c r="AB60" s="2">
        <f>'Weekly Stats'!Z60*'Pts Per'!W$2</f>
        <v>0</v>
      </c>
      <c r="AC60" s="2">
        <f>'Weekly Stats'!AA60*'Pts Per'!X$2</f>
        <v>0</v>
      </c>
      <c r="AD60" s="2">
        <f>'Weekly Stats'!AB60*'Pts Per'!Y$2</f>
        <v>0</v>
      </c>
      <c r="AE60" s="2">
        <f>'Weekly Stats'!AC60*'Pts Per'!Z$2</f>
        <v>0</v>
      </c>
      <c r="AF60" s="2">
        <f>'Weekly Stats'!AD60*'Pts Per'!AA$2</f>
        <v>0</v>
      </c>
      <c r="AG60" s="2">
        <f>'Weekly Stats'!AE60*'Pts Per'!AB$2</f>
        <v>0</v>
      </c>
      <c r="AH60" s="2">
        <f>'Weekly Stats'!AF60*'Pts Per'!AC$2</f>
        <v>0</v>
      </c>
    </row>
    <row r="61" spans="1:34">
      <c r="A61" s="1" t="s">
        <v>838</v>
      </c>
      <c r="B61" s="2" t="s">
        <v>90</v>
      </c>
      <c r="C61" s="2" t="s">
        <v>47</v>
      </c>
      <c r="D61" s="4" t="s">
        <v>151</v>
      </c>
      <c r="E61" s="9">
        <f t="shared" si="0"/>
        <v>0</v>
      </c>
      <c r="F61" s="2">
        <f>'Weekly Stats'!D61*'Pts Per'!A$2</f>
        <v>0</v>
      </c>
      <c r="G61" s="2">
        <f>'Weekly Stats'!E61*'Pts Per'!B$2</f>
        <v>0</v>
      </c>
      <c r="H61" s="2">
        <f>'Weekly Stats'!F61*'Pts Per'!C$2</f>
        <v>0</v>
      </c>
      <c r="I61" s="2">
        <f>'Weekly Stats'!G61*'Pts Per'!D$2</f>
        <v>0</v>
      </c>
      <c r="J61" s="2">
        <f>'Weekly Stats'!H61*'Pts Per'!E$2</f>
        <v>0</v>
      </c>
      <c r="K61" s="2">
        <f>'Weekly Stats'!I61*'Pts Per'!F$2</f>
        <v>0</v>
      </c>
      <c r="L61" s="2">
        <f>'Weekly Stats'!J61*'Pts Per'!G$2</f>
        <v>0</v>
      </c>
      <c r="M61" s="2">
        <f>'Weekly Stats'!K61*'Pts Per'!H$2</f>
        <v>0</v>
      </c>
      <c r="N61" s="2">
        <f>'Weekly Stats'!L61*'Pts Per'!I$2</f>
        <v>0</v>
      </c>
      <c r="O61" s="2">
        <f>'Weekly Stats'!M61*'Pts Per'!J$2</f>
        <v>0</v>
      </c>
      <c r="P61" s="2">
        <f>'Weekly Stats'!N61*'Pts Per'!K$2</f>
        <v>0</v>
      </c>
      <c r="Q61" s="2">
        <f>'Weekly Stats'!O61*'Pts Per'!L$2</f>
        <v>0</v>
      </c>
      <c r="R61" s="2">
        <f>'Weekly Stats'!P61*'Pts Per'!M$2</f>
        <v>0</v>
      </c>
      <c r="S61" s="2">
        <f>'Weekly Stats'!Q61*'Pts Per'!N$2</f>
        <v>0</v>
      </c>
      <c r="T61" s="2">
        <f>'Weekly Stats'!R61*'Pts Per'!O$2</f>
        <v>0</v>
      </c>
      <c r="U61" s="2">
        <f>'Weekly Stats'!S61*'Pts Per'!P$2</f>
        <v>0</v>
      </c>
      <c r="V61" s="2">
        <f>'Weekly Stats'!T61*'Pts Per'!Q$2</f>
        <v>0</v>
      </c>
      <c r="W61" s="2">
        <f>'Weekly Stats'!U61*'Pts Per'!R$2</f>
        <v>0</v>
      </c>
      <c r="X61" s="2">
        <f>IF('Weekly Stats'!V61*'Pts Per'!S$2&lt;5,'Weekly Stats'!V61*'Pts Per'!S$2,SUM(('Weekly Stats'!V61*'Pts Per'!S$2)+2))</f>
        <v>0</v>
      </c>
      <c r="Y61" s="2">
        <f>'Weekly Stats'!W61*'Pts Per'!T$2</f>
        <v>0</v>
      </c>
      <c r="Z61" s="2">
        <f>'Weekly Stats'!X61*'Pts Per'!U$2</f>
        <v>0</v>
      </c>
      <c r="AA61" s="2">
        <f>'Weekly Stats'!Y61*'Pts Per'!V$2</f>
        <v>0</v>
      </c>
      <c r="AB61" s="2">
        <f>'Weekly Stats'!Z61*'Pts Per'!W$2</f>
        <v>0</v>
      </c>
      <c r="AC61" s="2">
        <f>'Weekly Stats'!AA61*'Pts Per'!X$2</f>
        <v>0</v>
      </c>
      <c r="AD61" s="2">
        <f>'Weekly Stats'!AB61*'Pts Per'!Y$2</f>
        <v>0</v>
      </c>
      <c r="AE61" s="2">
        <f>'Weekly Stats'!AC61*'Pts Per'!Z$2</f>
        <v>0</v>
      </c>
      <c r="AF61" s="2">
        <f>'Weekly Stats'!AD61*'Pts Per'!AA$2</f>
        <v>0</v>
      </c>
      <c r="AG61" s="2">
        <f>'Weekly Stats'!AE61*'Pts Per'!AB$2</f>
        <v>0</v>
      </c>
      <c r="AH61" s="2">
        <f>'Weekly Stats'!AF61*'Pts Per'!AC$2</f>
        <v>0</v>
      </c>
    </row>
    <row r="62" spans="1:34">
      <c r="A62" s="1" t="s">
        <v>839</v>
      </c>
      <c r="B62" s="2" t="s">
        <v>90</v>
      </c>
      <c r="C62" s="2" t="s">
        <v>48</v>
      </c>
      <c r="D62" s="4" t="s">
        <v>152</v>
      </c>
      <c r="E62" s="9">
        <f t="shared" si="0"/>
        <v>2.5</v>
      </c>
      <c r="F62" s="2">
        <f>'Weekly Stats'!D62*'Pts Per'!A$2</f>
        <v>0</v>
      </c>
      <c r="G62" s="2">
        <f>'Weekly Stats'!E62*'Pts Per'!B$2</f>
        <v>0</v>
      </c>
      <c r="H62" s="2">
        <f>'Weekly Stats'!F62*'Pts Per'!C$2</f>
        <v>0</v>
      </c>
      <c r="I62" s="2">
        <f>'Weekly Stats'!G62*'Pts Per'!D$2</f>
        <v>0</v>
      </c>
      <c r="J62" s="2">
        <f>'Weekly Stats'!H62*'Pts Per'!E$2</f>
        <v>0</v>
      </c>
      <c r="K62" s="2">
        <f>'Weekly Stats'!I62*'Pts Per'!F$2</f>
        <v>0</v>
      </c>
      <c r="L62" s="2">
        <f>'Weekly Stats'!J62*'Pts Per'!G$2</f>
        <v>0</v>
      </c>
      <c r="M62" s="2">
        <f>'Weekly Stats'!K62*'Pts Per'!H$2</f>
        <v>0</v>
      </c>
      <c r="N62" s="2">
        <f>'Weekly Stats'!L62*'Pts Per'!I$2</f>
        <v>0.5</v>
      </c>
      <c r="O62" s="2">
        <f>'Weekly Stats'!M62*'Pts Per'!J$2</f>
        <v>0</v>
      </c>
      <c r="P62" s="2">
        <f>'Weekly Stats'!N62*'Pts Per'!K$2</f>
        <v>2</v>
      </c>
      <c r="Q62" s="2">
        <f>'Weekly Stats'!O62*'Pts Per'!L$2</f>
        <v>0</v>
      </c>
      <c r="R62" s="2">
        <f>'Weekly Stats'!P62*'Pts Per'!M$2</f>
        <v>0</v>
      </c>
      <c r="S62" s="2">
        <f>'Weekly Stats'!Q62*'Pts Per'!N$2</f>
        <v>0</v>
      </c>
      <c r="T62" s="2">
        <f>'Weekly Stats'!R62*'Pts Per'!O$2</f>
        <v>0</v>
      </c>
      <c r="U62" s="2">
        <f>'Weekly Stats'!S62*'Pts Per'!P$2</f>
        <v>0</v>
      </c>
      <c r="V62" s="2">
        <f>'Weekly Stats'!T62*'Pts Per'!Q$2</f>
        <v>0</v>
      </c>
      <c r="W62" s="2">
        <f>'Weekly Stats'!U62*'Pts Per'!R$2</f>
        <v>0</v>
      </c>
      <c r="X62" s="2">
        <f>IF('Weekly Stats'!V62*'Pts Per'!S$2&lt;5,'Weekly Stats'!V62*'Pts Per'!S$2,SUM(('Weekly Stats'!V62*'Pts Per'!S$2)+2))</f>
        <v>0</v>
      </c>
      <c r="Y62" s="2">
        <f>'Weekly Stats'!W62*'Pts Per'!T$2</f>
        <v>0</v>
      </c>
      <c r="Z62" s="2">
        <f>'Weekly Stats'!X62*'Pts Per'!U$2</f>
        <v>0</v>
      </c>
      <c r="AA62" s="2">
        <f>'Weekly Stats'!Y62*'Pts Per'!V$2</f>
        <v>0</v>
      </c>
      <c r="AB62" s="2">
        <f>'Weekly Stats'!Z62*'Pts Per'!W$2</f>
        <v>0</v>
      </c>
      <c r="AC62" s="2">
        <f>'Weekly Stats'!AA62*'Pts Per'!X$2</f>
        <v>0</v>
      </c>
      <c r="AD62" s="2">
        <f>'Weekly Stats'!AB62*'Pts Per'!Y$2</f>
        <v>0</v>
      </c>
      <c r="AE62" s="2">
        <f>'Weekly Stats'!AC62*'Pts Per'!Z$2</f>
        <v>0</v>
      </c>
      <c r="AF62" s="2">
        <f>'Weekly Stats'!AD62*'Pts Per'!AA$2</f>
        <v>0</v>
      </c>
      <c r="AG62" s="2">
        <f>'Weekly Stats'!AE62*'Pts Per'!AB$2</f>
        <v>0</v>
      </c>
      <c r="AH62" s="2">
        <f>'Weekly Stats'!AF62*'Pts Per'!AC$2</f>
        <v>0</v>
      </c>
    </row>
    <row r="63" spans="1:34">
      <c r="A63" s="1" t="s">
        <v>840</v>
      </c>
      <c r="B63" s="2" t="s">
        <v>90</v>
      </c>
      <c r="C63" s="2" t="s">
        <v>49</v>
      </c>
      <c r="D63" s="4" t="s">
        <v>153</v>
      </c>
      <c r="E63" s="9">
        <f t="shared" si="0"/>
        <v>0</v>
      </c>
      <c r="F63" s="2">
        <f>'Weekly Stats'!D63*'Pts Per'!A$2</f>
        <v>0</v>
      </c>
      <c r="G63" s="2">
        <f>'Weekly Stats'!E63*'Pts Per'!B$2</f>
        <v>0</v>
      </c>
      <c r="H63" s="2">
        <f>'Weekly Stats'!F63*'Pts Per'!C$2</f>
        <v>0</v>
      </c>
      <c r="I63" s="2">
        <f>'Weekly Stats'!G63*'Pts Per'!D$2</f>
        <v>0</v>
      </c>
      <c r="J63" s="2">
        <f>'Weekly Stats'!H63*'Pts Per'!E$2</f>
        <v>0</v>
      </c>
      <c r="K63" s="2">
        <f>'Weekly Stats'!I63*'Pts Per'!F$2</f>
        <v>0</v>
      </c>
      <c r="L63" s="2">
        <f>'Weekly Stats'!J63*'Pts Per'!G$2</f>
        <v>0</v>
      </c>
      <c r="M63" s="2">
        <f>'Weekly Stats'!K63*'Pts Per'!H$2</f>
        <v>0</v>
      </c>
      <c r="N63" s="2">
        <f>'Weekly Stats'!L63*'Pts Per'!I$2</f>
        <v>0</v>
      </c>
      <c r="O63" s="2">
        <f>'Weekly Stats'!M63*'Pts Per'!J$2</f>
        <v>0</v>
      </c>
      <c r="P63" s="2">
        <f>'Weekly Stats'!N63*'Pts Per'!K$2</f>
        <v>0</v>
      </c>
      <c r="Q63" s="2">
        <f>'Weekly Stats'!O63*'Pts Per'!L$2</f>
        <v>0</v>
      </c>
      <c r="R63" s="2">
        <f>'Weekly Stats'!P63*'Pts Per'!M$2</f>
        <v>0</v>
      </c>
      <c r="S63" s="2">
        <f>'Weekly Stats'!Q63*'Pts Per'!N$2</f>
        <v>0</v>
      </c>
      <c r="T63" s="2">
        <f>'Weekly Stats'!R63*'Pts Per'!O$2</f>
        <v>0</v>
      </c>
      <c r="U63" s="2">
        <f>'Weekly Stats'!S63*'Pts Per'!P$2</f>
        <v>0</v>
      </c>
      <c r="V63" s="2">
        <f>'Weekly Stats'!T63*'Pts Per'!Q$2</f>
        <v>0</v>
      </c>
      <c r="W63" s="2">
        <f>'Weekly Stats'!U63*'Pts Per'!R$2</f>
        <v>0</v>
      </c>
      <c r="X63" s="2">
        <f>IF('Weekly Stats'!V63*'Pts Per'!S$2&lt;5,'Weekly Stats'!V63*'Pts Per'!S$2,SUM(('Weekly Stats'!V63*'Pts Per'!S$2)+2))</f>
        <v>0</v>
      </c>
      <c r="Y63" s="2">
        <f>'Weekly Stats'!W63*'Pts Per'!T$2</f>
        <v>0</v>
      </c>
      <c r="Z63" s="2">
        <f>'Weekly Stats'!X63*'Pts Per'!U$2</f>
        <v>0</v>
      </c>
      <c r="AA63" s="2">
        <f>'Weekly Stats'!Y63*'Pts Per'!V$2</f>
        <v>0</v>
      </c>
      <c r="AB63" s="2">
        <f>'Weekly Stats'!Z63*'Pts Per'!W$2</f>
        <v>0</v>
      </c>
      <c r="AC63" s="2">
        <f>'Weekly Stats'!AA63*'Pts Per'!X$2</f>
        <v>0</v>
      </c>
      <c r="AD63" s="2">
        <f>'Weekly Stats'!AB63*'Pts Per'!Y$2</f>
        <v>0</v>
      </c>
      <c r="AE63" s="2">
        <f>'Weekly Stats'!AC63*'Pts Per'!Z$2</f>
        <v>0</v>
      </c>
      <c r="AF63" s="2">
        <f>'Weekly Stats'!AD63*'Pts Per'!AA$2</f>
        <v>0</v>
      </c>
      <c r="AG63" s="2">
        <f>'Weekly Stats'!AE63*'Pts Per'!AB$2</f>
        <v>0</v>
      </c>
      <c r="AH63" s="2">
        <f>'Weekly Stats'!AF63*'Pts Per'!AC$2</f>
        <v>0</v>
      </c>
    </row>
    <row r="64" spans="1:34">
      <c r="A64" s="1" t="s">
        <v>841</v>
      </c>
      <c r="B64" s="2" t="s">
        <v>90</v>
      </c>
      <c r="C64" s="2" t="s">
        <v>50</v>
      </c>
      <c r="D64" s="4" t="s">
        <v>154</v>
      </c>
      <c r="E64" s="9">
        <f t="shared" si="0"/>
        <v>0</v>
      </c>
      <c r="F64" s="2">
        <f>'Weekly Stats'!D64*'Pts Per'!A$2</f>
        <v>0</v>
      </c>
      <c r="G64" s="2">
        <f>'Weekly Stats'!E64*'Pts Per'!B$2</f>
        <v>0</v>
      </c>
      <c r="H64" s="2">
        <f>'Weekly Stats'!F64*'Pts Per'!C$2</f>
        <v>0</v>
      </c>
      <c r="I64" s="2">
        <f>'Weekly Stats'!G64*'Pts Per'!D$2</f>
        <v>0</v>
      </c>
      <c r="J64" s="2">
        <f>'Weekly Stats'!H64*'Pts Per'!E$2</f>
        <v>0</v>
      </c>
      <c r="K64" s="2">
        <f>'Weekly Stats'!I64*'Pts Per'!F$2</f>
        <v>0</v>
      </c>
      <c r="L64" s="2">
        <f>'Weekly Stats'!J64*'Pts Per'!G$2</f>
        <v>0</v>
      </c>
      <c r="M64" s="2">
        <f>'Weekly Stats'!K64*'Pts Per'!H$2</f>
        <v>0</v>
      </c>
      <c r="N64" s="2">
        <f>'Weekly Stats'!L64*'Pts Per'!I$2</f>
        <v>0</v>
      </c>
      <c r="O64" s="2">
        <f>'Weekly Stats'!M64*'Pts Per'!J$2</f>
        <v>0</v>
      </c>
      <c r="P64" s="2">
        <f>'Weekly Stats'!N64*'Pts Per'!K$2</f>
        <v>0</v>
      </c>
      <c r="Q64" s="2">
        <f>'Weekly Stats'!O64*'Pts Per'!L$2</f>
        <v>0</v>
      </c>
      <c r="R64" s="2">
        <f>'Weekly Stats'!P64*'Pts Per'!M$2</f>
        <v>0</v>
      </c>
      <c r="S64" s="2">
        <f>'Weekly Stats'!Q64*'Pts Per'!N$2</f>
        <v>0</v>
      </c>
      <c r="T64" s="2">
        <f>'Weekly Stats'!R64*'Pts Per'!O$2</f>
        <v>0</v>
      </c>
      <c r="U64" s="2">
        <f>'Weekly Stats'!S64*'Pts Per'!P$2</f>
        <v>0</v>
      </c>
      <c r="V64" s="2">
        <f>'Weekly Stats'!T64*'Pts Per'!Q$2</f>
        <v>0</v>
      </c>
      <c r="W64" s="2">
        <f>'Weekly Stats'!U64*'Pts Per'!R$2</f>
        <v>0</v>
      </c>
      <c r="X64" s="2">
        <f>IF('Weekly Stats'!V64*'Pts Per'!S$2&lt;5,'Weekly Stats'!V64*'Pts Per'!S$2,SUM(('Weekly Stats'!V64*'Pts Per'!S$2)+2))</f>
        <v>0</v>
      </c>
      <c r="Y64" s="2">
        <f>'Weekly Stats'!W64*'Pts Per'!T$2</f>
        <v>0</v>
      </c>
      <c r="Z64" s="2">
        <f>'Weekly Stats'!X64*'Pts Per'!U$2</f>
        <v>0</v>
      </c>
      <c r="AA64" s="2">
        <f>'Weekly Stats'!Y64*'Pts Per'!V$2</f>
        <v>0</v>
      </c>
      <c r="AB64" s="2">
        <f>'Weekly Stats'!Z64*'Pts Per'!W$2</f>
        <v>0</v>
      </c>
      <c r="AC64" s="2">
        <f>'Weekly Stats'!AA64*'Pts Per'!X$2</f>
        <v>0</v>
      </c>
      <c r="AD64" s="2">
        <f>'Weekly Stats'!AB64*'Pts Per'!Y$2</f>
        <v>0</v>
      </c>
      <c r="AE64" s="2">
        <f>'Weekly Stats'!AC64*'Pts Per'!Z$2</f>
        <v>0</v>
      </c>
      <c r="AF64" s="2">
        <f>'Weekly Stats'!AD64*'Pts Per'!AA$2</f>
        <v>0</v>
      </c>
      <c r="AG64" s="2">
        <f>'Weekly Stats'!AE64*'Pts Per'!AB$2</f>
        <v>0</v>
      </c>
      <c r="AH64" s="2">
        <f>'Weekly Stats'!AF64*'Pts Per'!AC$2</f>
        <v>0</v>
      </c>
    </row>
    <row r="65" spans="1:34">
      <c r="A65" s="1" t="s">
        <v>842</v>
      </c>
      <c r="B65" s="2" t="s">
        <v>90</v>
      </c>
      <c r="C65" s="2" t="s">
        <v>51</v>
      </c>
      <c r="D65" s="4" t="s">
        <v>155</v>
      </c>
      <c r="E65" s="9">
        <f t="shared" si="0"/>
        <v>0</v>
      </c>
      <c r="F65" s="2">
        <f>'Weekly Stats'!D65*'Pts Per'!A$2</f>
        <v>0</v>
      </c>
      <c r="G65" s="2">
        <f>'Weekly Stats'!E65*'Pts Per'!B$2</f>
        <v>0</v>
      </c>
      <c r="H65" s="2">
        <f>'Weekly Stats'!F65*'Pts Per'!C$2</f>
        <v>0</v>
      </c>
      <c r="I65" s="2">
        <f>'Weekly Stats'!G65*'Pts Per'!D$2</f>
        <v>0</v>
      </c>
      <c r="J65" s="2">
        <f>'Weekly Stats'!H65*'Pts Per'!E$2</f>
        <v>0</v>
      </c>
      <c r="K65" s="2">
        <f>'Weekly Stats'!I65*'Pts Per'!F$2</f>
        <v>0</v>
      </c>
      <c r="L65" s="2">
        <f>'Weekly Stats'!J65*'Pts Per'!G$2</f>
        <v>0</v>
      </c>
      <c r="M65" s="2">
        <f>'Weekly Stats'!K65*'Pts Per'!H$2</f>
        <v>0</v>
      </c>
      <c r="N65" s="2">
        <f>'Weekly Stats'!L65*'Pts Per'!I$2</f>
        <v>0</v>
      </c>
      <c r="O65" s="2">
        <f>'Weekly Stats'!M65*'Pts Per'!J$2</f>
        <v>0</v>
      </c>
      <c r="P65" s="2">
        <f>'Weekly Stats'!N65*'Pts Per'!K$2</f>
        <v>0</v>
      </c>
      <c r="Q65" s="2">
        <f>'Weekly Stats'!O65*'Pts Per'!L$2</f>
        <v>0</v>
      </c>
      <c r="R65" s="2">
        <f>'Weekly Stats'!P65*'Pts Per'!M$2</f>
        <v>0</v>
      </c>
      <c r="S65" s="2">
        <f>'Weekly Stats'!Q65*'Pts Per'!N$2</f>
        <v>0</v>
      </c>
      <c r="T65" s="2">
        <f>'Weekly Stats'!R65*'Pts Per'!O$2</f>
        <v>0</v>
      </c>
      <c r="U65" s="2">
        <f>'Weekly Stats'!S65*'Pts Per'!P$2</f>
        <v>0</v>
      </c>
      <c r="V65" s="2">
        <f>'Weekly Stats'!T65*'Pts Per'!Q$2</f>
        <v>0</v>
      </c>
      <c r="W65" s="2">
        <f>'Weekly Stats'!U65*'Pts Per'!R$2</f>
        <v>0</v>
      </c>
      <c r="X65" s="2">
        <f>IF('Weekly Stats'!V65*'Pts Per'!S$2&lt;5,'Weekly Stats'!V65*'Pts Per'!S$2,SUM(('Weekly Stats'!V65*'Pts Per'!S$2)+2))</f>
        <v>0</v>
      </c>
      <c r="Y65" s="2">
        <f>'Weekly Stats'!W65*'Pts Per'!T$2</f>
        <v>0</v>
      </c>
      <c r="Z65" s="2">
        <f>'Weekly Stats'!X65*'Pts Per'!U$2</f>
        <v>0</v>
      </c>
      <c r="AA65" s="2">
        <f>'Weekly Stats'!Y65*'Pts Per'!V$2</f>
        <v>0</v>
      </c>
      <c r="AB65" s="2">
        <f>'Weekly Stats'!Z65*'Pts Per'!W$2</f>
        <v>0</v>
      </c>
      <c r="AC65" s="2">
        <f>'Weekly Stats'!AA65*'Pts Per'!X$2</f>
        <v>0</v>
      </c>
      <c r="AD65" s="2">
        <f>'Weekly Stats'!AB65*'Pts Per'!Y$2</f>
        <v>0</v>
      </c>
      <c r="AE65" s="2">
        <f>'Weekly Stats'!AC65*'Pts Per'!Z$2</f>
        <v>0</v>
      </c>
      <c r="AF65" s="2">
        <f>'Weekly Stats'!AD65*'Pts Per'!AA$2</f>
        <v>0</v>
      </c>
      <c r="AG65" s="2">
        <f>'Weekly Stats'!AE65*'Pts Per'!AB$2</f>
        <v>0</v>
      </c>
      <c r="AH65" s="2">
        <f>'Weekly Stats'!AF65*'Pts Per'!AC$2</f>
        <v>0</v>
      </c>
    </row>
    <row r="66" spans="1:34">
      <c r="A66" s="1" t="s">
        <v>844</v>
      </c>
      <c r="B66" s="2" t="s">
        <v>90</v>
      </c>
      <c r="C66" s="2" t="s">
        <v>52</v>
      </c>
      <c r="D66" s="4" t="s">
        <v>156</v>
      </c>
      <c r="E66" s="9">
        <f t="shared" si="0"/>
        <v>0</v>
      </c>
      <c r="F66" s="2">
        <f>'Weekly Stats'!D66*'Pts Per'!A$2</f>
        <v>0</v>
      </c>
      <c r="G66" s="2">
        <f>'Weekly Stats'!E66*'Pts Per'!B$2</f>
        <v>0</v>
      </c>
      <c r="H66" s="2">
        <f>'Weekly Stats'!F66*'Pts Per'!C$2</f>
        <v>0</v>
      </c>
      <c r="I66" s="2">
        <f>'Weekly Stats'!G66*'Pts Per'!D$2</f>
        <v>0</v>
      </c>
      <c r="J66" s="2">
        <f>'Weekly Stats'!H66*'Pts Per'!E$2</f>
        <v>0</v>
      </c>
      <c r="K66" s="2">
        <f>'Weekly Stats'!I66*'Pts Per'!F$2</f>
        <v>0</v>
      </c>
      <c r="L66" s="2">
        <f>'Weekly Stats'!J66*'Pts Per'!G$2</f>
        <v>0</v>
      </c>
      <c r="M66" s="2">
        <f>'Weekly Stats'!K66*'Pts Per'!H$2</f>
        <v>0</v>
      </c>
      <c r="N66" s="2">
        <f>'Weekly Stats'!L66*'Pts Per'!I$2</f>
        <v>0</v>
      </c>
      <c r="O66" s="2">
        <f>'Weekly Stats'!M66*'Pts Per'!J$2</f>
        <v>0</v>
      </c>
      <c r="P66" s="2">
        <f>'Weekly Stats'!N66*'Pts Per'!K$2</f>
        <v>0</v>
      </c>
      <c r="Q66" s="2">
        <f>'Weekly Stats'!O66*'Pts Per'!L$2</f>
        <v>0</v>
      </c>
      <c r="R66" s="2">
        <f>'Weekly Stats'!P66*'Pts Per'!M$2</f>
        <v>0</v>
      </c>
      <c r="S66" s="2">
        <f>'Weekly Stats'!Q66*'Pts Per'!N$2</f>
        <v>0</v>
      </c>
      <c r="T66" s="2">
        <f>'Weekly Stats'!R66*'Pts Per'!O$2</f>
        <v>0</v>
      </c>
      <c r="U66" s="2">
        <f>'Weekly Stats'!S66*'Pts Per'!P$2</f>
        <v>0</v>
      </c>
      <c r="V66" s="2">
        <f>'Weekly Stats'!T66*'Pts Per'!Q$2</f>
        <v>0</v>
      </c>
      <c r="W66" s="2">
        <f>'Weekly Stats'!U66*'Pts Per'!R$2</f>
        <v>0</v>
      </c>
      <c r="X66" s="2">
        <f>IF('Weekly Stats'!V66*'Pts Per'!S$2&lt;5,'Weekly Stats'!V66*'Pts Per'!S$2,SUM(('Weekly Stats'!V66*'Pts Per'!S$2)+2))</f>
        <v>0</v>
      </c>
      <c r="Y66" s="2">
        <f>'Weekly Stats'!W66*'Pts Per'!T$2</f>
        <v>0</v>
      </c>
      <c r="Z66" s="2">
        <f>'Weekly Stats'!X66*'Pts Per'!U$2</f>
        <v>0</v>
      </c>
      <c r="AA66" s="2">
        <f>'Weekly Stats'!Y66*'Pts Per'!V$2</f>
        <v>0</v>
      </c>
      <c r="AB66" s="2">
        <f>'Weekly Stats'!Z66*'Pts Per'!W$2</f>
        <v>0</v>
      </c>
      <c r="AC66" s="2">
        <f>'Weekly Stats'!AA66*'Pts Per'!X$2</f>
        <v>0</v>
      </c>
      <c r="AD66" s="2">
        <f>'Weekly Stats'!AB66*'Pts Per'!Y$2</f>
        <v>0</v>
      </c>
      <c r="AE66" s="2">
        <f>'Weekly Stats'!AC66*'Pts Per'!Z$2</f>
        <v>0</v>
      </c>
      <c r="AF66" s="2">
        <f>'Weekly Stats'!AD66*'Pts Per'!AA$2</f>
        <v>0</v>
      </c>
      <c r="AG66" s="2">
        <f>'Weekly Stats'!AE66*'Pts Per'!AB$2</f>
        <v>0</v>
      </c>
      <c r="AH66" s="2">
        <f>'Weekly Stats'!AF66*'Pts Per'!AC$2</f>
        <v>0</v>
      </c>
    </row>
    <row r="67" spans="1:34">
      <c r="A67" s="1" t="s">
        <v>845</v>
      </c>
      <c r="B67" s="2" t="s">
        <v>90</v>
      </c>
      <c r="C67" s="2" t="s">
        <v>53</v>
      </c>
      <c r="D67" s="4" t="s">
        <v>157</v>
      </c>
      <c r="E67" s="9">
        <f t="shared" ref="E67:E130" si="1">SUM(F67:AH67)</f>
        <v>0</v>
      </c>
      <c r="F67" s="2">
        <f>'Weekly Stats'!D67*'Pts Per'!A$2</f>
        <v>0</v>
      </c>
      <c r="G67" s="2">
        <f>'Weekly Stats'!E67*'Pts Per'!B$2</f>
        <v>0</v>
      </c>
      <c r="H67" s="2">
        <f>'Weekly Stats'!F67*'Pts Per'!C$2</f>
        <v>0</v>
      </c>
      <c r="I67" s="2">
        <f>'Weekly Stats'!G67*'Pts Per'!D$2</f>
        <v>0</v>
      </c>
      <c r="J67" s="2">
        <f>'Weekly Stats'!H67*'Pts Per'!E$2</f>
        <v>0</v>
      </c>
      <c r="K67" s="2">
        <f>'Weekly Stats'!I67*'Pts Per'!F$2</f>
        <v>0</v>
      </c>
      <c r="L67" s="2">
        <f>'Weekly Stats'!J67*'Pts Per'!G$2</f>
        <v>0</v>
      </c>
      <c r="M67" s="2">
        <f>'Weekly Stats'!K67*'Pts Per'!H$2</f>
        <v>0</v>
      </c>
      <c r="N67" s="2">
        <f>'Weekly Stats'!L67*'Pts Per'!I$2</f>
        <v>0</v>
      </c>
      <c r="O67" s="2">
        <f>'Weekly Stats'!M67*'Pts Per'!J$2</f>
        <v>0</v>
      </c>
      <c r="P67" s="2">
        <f>'Weekly Stats'!N67*'Pts Per'!K$2</f>
        <v>0</v>
      </c>
      <c r="Q67" s="2">
        <f>'Weekly Stats'!O67*'Pts Per'!L$2</f>
        <v>0</v>
      </c>
      <c r="R67" s="2">
        <f>'Weekly Stats'!P67*'Pts Per'!M$2</f>
        <v>0</v>
      </c>
      <c r="S67" s="2">
        <f>'Weekly Stats'!Q67*'Pts Per'!N$2</f>
        <v>0</v>
      </c>
      <c r="T67" s="2">
        <f>'Weekly Stats'!R67*'Pts Per'!O$2</f>
        <v>0</v>
      </c>
      <c r="U67" s="2">
        <f>'Weekly Stats'!S67*'Pts Per'!P$2</f>
        <v>0</v>
      </c>
      <c r="V67" s="2">
        <f>'Weekly Stats'!T67*'Pts Per'!Q$2</f>
        <v>0</v>
      </c>
      <c r="W67" s="2">
        <f>'Weekly Stats'!U67*'Pts Per'!R$2</f>
        <v>0</v>
      </c>
      <c r="X67" s="2">
        <f>IF('Weekly Stats'!V67*'Pts Per'!S$2&lt;5,'Weekly Stats'!V67*'Pts Per'!S$2,SUM(('Weekly Stats'!V67*'Pts Per'!S$2)+2))</f>
        <v>0</v>
      </c>
      <c r="Y67" s="2">
        <f>'Weekly Stats'!W67*'Pts Per'!T$2</f>
        <v>0</v>
      </c>
      <c r="Z67" s="2">
        <f>'Weekly Stats'!X67*'Pts Per'!U$2</f>
        <v>0</v>
      </c>
      <c r="AA67" s="2">
        <f>'Weekly Stats'!Y67*'Pts Per'!V$2</f>
        <v>0</v>
      </c>
      <c r="AB67" s="2">
        <f>'Weekly Stats'!Z67*'Pts Per'!W$2</f>
        <v>0</v>
      </c>
      <c r="AC67" s="2">
        <f>'Weekly Stats'!AA67*'Pts Per'!X$2</f>
        <v>0</v>
      </c>
      <c r="AD67" s="2">
        <f>'Weekly Stats'!AB67*'Pts Per'!Y$2</f>
        <v>0</v>
      </c>
      <c r="AE67" s="2">
        <f>'Weekly Stats'!AC67*'Pts Per'!Z$2</f>
        <v>0</v>
      </c>
      <c r="AF67" s="2">
        <f>'Weekly Stats'!AD67*'Pts Per'!AA$2</f>
        <v>0</v>
      </c>
      <c r="AG67" s="2">
        <f>'Weekly Stats'!AE67*'Pts Per'!AB$2</f>
        <v>0</v>
      </c>
      <c r="AH67" s="2">
        <f>'Weekly Stats'!AF67*'Pts Per'!AC$2</f>
        <v>0</v>
      </c>
    </row>
    <row r="68" spans="1:34">
      <c r="A68" s="1" t="s">
        <v>846</v>
      </c>
      <c r="B68" s="2" t="s">
        <v>90</v>
      </c>
      <c r="C68" s="2" t="s">
        <v>54</v>
      </c>
      <c r="D68" s="4" t="s">
        <v>158</v>
      </c>
      <c r="E68" s="9">
        <f t="shared" si="1"/>
        <v>0</v>
      </c>
      <c r="F68" s="2">
        <f>'Weekly Stats'!D68*'Pts Per'!A$2</f>
        <v>0</v>
      </c>
      <c r="G68" s="2">
        <f>'Weekly Stats'!E68*'Pts Per'!B$2</f>
        <v>0</v>
      </c>
      <c r="H68" s="2">
        <f>'Weekly Stats'!F68*'Pts Per'!C$2</f>
        <v>0</v>
      </c>
      <c r="I68" s="2">
        <f>'Weekly Stats'!G68*'Pts Per'!D$2</f>
        <v>0</v>
      </c>
      <c r="J68" s="2">
        <f>'Weekly Stats'!H68*'Pts Per'!E$2</f>
        <v>0</v>
      </c>
      <c r="K68" s="2">
        <f>'Weekly Stats'!I68*'Pts Per'!F$2</f>
        <v>0</v>
      </c>
      <c r="L68" s="2">
        <f>'Weekly Stats'!J68*'Pts Per'!G$2</f>
        <v>0</v>
      </c>
      <c r="M68" s="2">
        <f>'Weekly Stats'!K68*'Pts Per'!H$2</f>
        <v>0</v>
      </c>
      <c r="N68" s="2">
        <f>'Weekly Stats'!L68*'Pts Per'!I$2</f>
        <v>0</v>
      </c>
      <c r="O68" s="2">
        <f>'Weekly Stats'!M68*'Pts Per'!J$2</f>
        <v>0</v>
      </c>
      <c r="P68" s="2">
        <f>'Weekly Stats'!N68*'Pts Per'!K$2</f>
        <v>0</v>
      </c>
      <c r="Q68" s="2">
        <f>'Weekly Stats'!O68*'Pts Per'!L$2</f>
        <v>0</v>
      </c>
      <c r="R68" s="2">
        <f>'Weekly Stats'!P68*'Pts Per'!M$2</f>
        <v>0</v>
      </c>
      <c r="S68" s="2">
        <f>'Weekly Stats'!Q68*'Pts Per'!N$2</f>
        <v>0</v>
      </c>
      <c r="T68" s="2">
        <f>'Weekly Stats'!R68*'Pts Per'!O$2</f>
        <v>0</v>
      </c>
      <c r="U68" s="2">
        <f>'Weekly Stats'!S68*'Pts Per'!P$2</f>
        <v>0</v>
      </c>
      <c r="V68" s="2">
        <f>'Weekly Stats'!T68*'Pts Per'!Q$2</f>
        <v>0</v>
      </c>
      <c r="W68" s="2">
        <f>'Weekly Stats'!U68*'Pts Per'!R$2</f>
        <v>0</v>
      </c>
      <c r="X68" s="2">
        <f>IF('Weekly Stats'!V68*'Pts Per'!S$2&lt;5,'Weekly Stats'!V68*'Pts Per'!S$2,SUM(('Weekly Stats'!V68*'Pts Per'!S$2)+2))</f>
        <v>0</v>
      </c>
      <c r="Y68" s="2">
        <f>'Weekly Stats'!W68*'Pts Per'!T$2</f>
        <v>0</v>
      </c>
      <c r="Z68" s="2">
        <f>'Weekly Stats'!X68*'Pts Per'!U$2</f>
        <v>0</v>
      </c>
      <c r="AA68" s="2">
        <f>'Weekly Stats'!Y68*'Pts Per'!V$2</f>
        <v>0</v>
      </c>
      <c r="AB68" s="2">
        <f>'Weekly Stats'!Z68*'Pts Per'!W$2</f>
        <v>0</v>
      </c>
      <c r="AC68" s="2">
        <f>'Weekly Stats'!AA68*'Pts Per'!X$2</f>
        <v>0</v>
      </c>
      <c r="AD68" s="2">
        <f>'Weekly Stats'!AB68*'Pts Per'!Y$2</f>
        <v>0</v>
      </c>
      <c r="AE68" s="2">
        <f>'Weekly Stats'!AC68*'Pts Per'!Z$2</f>
        <v>0</v>
      </c>
      <c r="AF68" s="2">
        <f>'Weekly Stats'!AD68*'Pts Per'!AA$2</f>
        <v>0</v>
      </c>
      <c r="AG68" s="2">
        <f>'Weekly Stats'!AE68*'Pts Per'!AB$2</f>
        <v>0</v>
      </c>
      <c r="AH68" s="2">
        <f>'Weekly Stats'!AF68*'Pts Per'!AC$2</f>
        <v>0</v>
      </c>
    </row>
    <row r="69" spans="1:34">
      <c r="A69" s="1" t="s">
        <v>847</v>
      </c>
      <c r="B69" s="2" t="s">
        <v>90</v>
      </c>
      <c r="C69" s="2" t="s">
        <v>55</v>
      </c>
      <c r="D69" s="4" t="s">
        <v>159</v>
      </c>
      <c r="E69" s="9">
        <f t="shared" si="1"/>
        <v>0</v>
      </c>
      <c r="F69" s="2">
        <f>'Weekly Stats'!D69*'Pts Per'!A$2</f>
        <v>0</v>
      </c>
      <c r="G69" s="2">
        <f>'Weekly Stats'!E69*'Pts Per'!B$2</f>
        <v>0</v>
      </c>
      <c r="H69" s="2">
        <f>'Weekly Stats'!F69*'Pts Per'!C$2</f>
        <v>0</v>
      </c>
      <c r="I69" s="2">
        <f>'Weekly Stats'!G69*'Pts Per'!D$2</f>
        <v>0</v>
      </c>
      <c r="J69" s="2">
        <f>'Weekly Stats'!H69*'Pts Per'!E$2</f>
        <v>0</v>
      </c>
      <c r="K69" s="2">
        <f>'Weekly Stats'!I69*'Pts Per'!F$2</f>
        <v>0</v>
      </c>
      <c r="L69" s="2">
        <f>'Weekly Stats'!J69*'Pts Per'!G$2</f>
        <v>0</v>
      </c>
      <c r="M69" s="2">
        <f>'Weekly Stats'!K69*'Pts Per'!H$2</f>
        <v>0</v>
      </c>
      <c r="N69" s="2">
        <f>'Weekly Stats'!L69*'Pts Per'!I$2</f>
        <v>0</v>
      </c>
      <c r="O69" s="2">
        <f>'Weekly Stats'!M69*'Pts Per'!J$2</f>
        <v>0</v>
      </c>
      <c r="P69" s="2">
        <f>'Weekly Stats'!N69*'Pts Per'!K$2</f>
        <v>0</v>
      </c>
      <c r="Q69" s="2">
        <f>'Weekly Stats'!O69*'Pts Per'!L$2</f>
        <v>0</v>
      </c>
      <c r="R69" s="2">
        <f>'Weekly Stats'!P69*'Pts Per'!M$2</f>
        <v>0</v>
      </c>
      <c r="S69" s="2">
        <f>'Weekly Stats'!Q69*'Pts Per'!N$2</f>
        <v>0</v>
      </c>
      <c r="T69" s="2">
        <f>'Weekly Stats'!R69*'Pts Per'!O$2</f>
        <v>0</v>
      </c>
      <c r="U69" s="2">
        <f>'Weekly Stats'!S69*'Pts Per'!P$2</f>
        <v>0</v>
      </c>
      <c r="V69" s="2">
        <f>'Weekly Stats'!T69*'Pts Per'!Q$2</f>
        <v>0</v>
      </c>
      <c r="W69" s="2">
        <f>'Weekly Stats'!U69*'Pts Per'!R$2</f>
        <v>0</v>
      </c>
      <c r="X69" s="2">
        <f>IF('Weekly Stats'!V69*'Pts Per'!S$2&lt;5,'Weekly Stats'!V69*'Pts Per'!S$2,SUM(('Weekly Stats'!V69*'Pts Per'!S$2)+2))</f>
        <v>0</v>
      </c>
      <c r="Y69" s="2">
        <f>'Weekly Stats'!W69*'Pts Per'!T$2</f>
        <v>0</v>
      </c>
      <c r="Z69" s="2">
        <f>'Weekly Stats'!X69*'Pts Per'!U$2</f>
        <v>0</v>
      </c>
      <c r="AA69" s="2">
        <f>'Weekly Stats'!Y69*'Pts Per'!V$2</f>
        <v>0</v>
      </c>
      <c r="AB69" s="2">
        <f>'Weekly Stats'!Z69*'Pts Per'!W$2</f>
        <v>0</v>
      </c>
      <c r="AC69" s="2">
        <f>'Weekly Stats'!AA69*'Pts Per'!X$2</f>
        <v>0</v>
      </c>
      <c r="AD69" s="2">
        <f>'Weekly Stats'!AB69*'Pts Per'!Y$2</f>
        <v>0</v>
      </c>
      <c r="AE69" s="2">
        <f>'Weekly Stats'!AC69*'Pts Per'!Z$2</f>
        <v>0</v>
      </c>
      <c r="AF69" s="2">
        <f>'Weekly Stats'!AD69*'Pts Per'!AA$2</f>
        <v>0</v>
      </c>
      <c r="AG69" s="2">
        <f>'Weekly Stats'!AE69*'Pts Per'!AB$2</f>
        <v>0</v>
      </c>
      <c r="AH69" s="2">
        <f>'Weekly Stats'!AF69*'Pts Per'!AC$2</f>
        <v>0</v>
      </c>
    </row>
    <row r="70" spans="1:34">
      <c r="A70" s="1" t="s">
        <v>848</v>
      </c>
      <c r="B70" s="2" t="s">
        <v>90</v>
      </c>
      <c r="C70" s="2" t="s">
        <v>56</v>
      </c>
      <c r="D70" s="4" t="s">
        <v>160</v>
      </c>
      <c r="E70" s="9">
        <f t="shared" si="1"/>
        <v>0</v>
      </c>
      <c r="F70" s="2">
        <f>'Weekly Stats'!D70*'Pts Per'!A$2</f>
        <v>0</v>
      </c>
      <c r="G70" s="2">
        <f>'Weekly Stats'!E70*'Pts Per'!B$2</f>
        <v>0</v>
      </c>
      <c r="H70" s="2">
        <f>'Weekly Stats'!F70*'Pts Per'!C$2</f>
        <v>0</v>
      </c>
      <c r="I70" s="2">
        <f>'Weekly Stats'!G70*'Pts Per'!D$2</f>
        <v>0</v>
      </c>
      <c r="J70" s="2">
        <f>'Weekly Stats'!H70*'Pts Per'!E$2</f>
        <v>0</v>
      </c>
      <c r="K70" s="2">
        <f>'Weekly Stats'!I70*'Pts Per'!F$2</f>
        <v>0</v>
      </c>
      <c r="L70" s="2">
        <f>'Weekly Stats'!J70*'Pts Per'!G$2</f>
        <v>0</v>
      </c>
      <c r="M70" s="2">
        <f>'Weekly Stats'!K70*'Pts Per'!H$2</f>
        <v>0</v>
      </c>
      <c r="N70" s="2">
        <f>'Weekly Stats'!L70*'Pts Per'!I$2</f>
        <v>0</v>
      </c>
      <c r="O70" s="2">
        <f>'Weekly Stats'!M70*'Pts Per'!J$2</f>
        <v>0</v>
      </c>
      <c r="P70" s="2">
        <f>'Weekly Stats'!N70*'Pts Per'!K$2</f>
        <v>0</v>
      </c>
      <c r="Q70" s="2">
        <f>'Weekly Stats'!O70*'Pts Per'!L$2</f>
        <v>0</v>
      </c>
      <c r="R70" s="2">
        <f>'Weekly Stats'!P70*'Pts Per'!M$2</f>
        <v>0</v>
      </c>
      <c r="S70" s="2">
        <f>'Weekly Stats'!Q70*'Pts Per'!N$2</f>
        <v>0</v>
      </c>
      <c r="T70" s="2">
        <f>'Weekly Stats'!R70*'Pts Per'!O$2</f>
        <v>0</v>
      </c>
      <c r="U70" s="2">
        <f>'Weekly Stats'!S70*'Pts Per'!P$2</f>
        <v>0</v>
      </c>
      <c r="V70" s="2">
        <f>'Weekly Stats'!T70*'Pts Per'!Q$2</f>
        <v>0</v>
      </c>
      <c r="W70" s="2">
        <f>'Weekly Stats'!U70*'Pts Per'!R$2</f>
        <v>0</v>
      </c>
      <c r="X70" s="2">
        <f>IF('Weekly Stats'!V70*'Pts Per'!S$2&lt;5,'Weekly Stats'!V70*'Pts Per'!S$2,SUM(('Weekly Stats'!V70*'Pts Per'!S$2)+2))</f>
        <v>0</v>
      </c>
      <c r="Y70" s="2">
        <f>'Weekly Stats'!W70*'Pts Per'!T$2</f>
        <v>0</v>
      </c>
      <c r="Z70" s="2">
        <f>'Weekly Stats'!X70*'Pts Per'!U$2</f>
        <v>0</v>
      </c>
      <c r="AA70" s="2">
        <f>'Weekly Stats'!Y70*'Pts Per'!V$2</f>
        <v>0</v>
      </c>
      <c r="AB70" s="2">
        <f>'Weekly Stats'!Z70*'Pts Per'!W$2</f>
        <v>0</v>
      </c>
      <c r="AC70" s="2">
        <f>'Weekly Stats'!AA70*'Pts Per'!X$2</f>
        <v>0</v>
      </c>
      <c r="AD70" s="2">
        <f>'Weekly Stats'!AB70*'Pts Per'!Y$2</f>
        <v>0</v>
      </c>
      <c r="AE70" s="2">
        <f>'Weekly Stats'!AC70*'Pts Per'!Z$2</f>
        <v>0</v>
      </c>
      <c r="AF70" s="2">
        <f>'Weekly Stats'!AD70*'Pts Per'!AA$2</f>
        <v>0</v>
      </c>
      <c r="AG70" s="2">
        <f>'Weekly Stats'!AE70*'Pts Per'!AB$2</f>
        <v>0</v>
      </c>
      <c r="AH70" s="2">
        <f>'Weekly Stats'!AF70*'Pts Per'!AC$2</f>
        <v>0</v>
      </c>
    </row>
    <row r="71" spans="1:34">
      <c r="A71" s="1" t="s">
        <v>849</v>
      </c>
      <c r="B71" s="2" t="s">
        <v>90</v>
      </c>
      <c r="C71" s="2" t="s">
        <v>57</v>
      </c>
      <c r="D71" s="4" t="s">
        <v>161</v>
      </c>
      <c r="E71" s="9">
        <f t="shared" si="1"/>
        <v>0</v>
      </c>
      <c r="F71" s="2">
        <f>'Weekly Stats'!D71*'Pts Per'!A$2</f>
        <v>0</v>
      </c>
      <c r="G71" s="2">
        <f>'Weekly Stats'!E71*'Pts Per'!B$2</f>
        <v>0</v>
      </c>
      <c r="H71" s="2">
        <f>'Weekly Stats'!F71*'Pts Per'!C$2</f>
        <v>0</v>
      </c>
      <c r="I71" s="2">
        <f>'Weekly Stats'!G71*'Pts Per'!D$2</f>
        <v>0</v>
      </c>
      <c r="J71" s="2">
        <f>'Weekly Stats'!H71*'Pts Per'!E$2</f>
        <v>0</v>
      </c>
      <c r="K71" s="2">
        <f>'Weekly Stats'!I71*'Pts Per'!F$2</f>
        <v>0</v>
      </c>
      <c r="L71" s="2">
        <f>'Weekly Stats'!J71*'Pts Per'!G$2</f>
        <v>0</v>
      </c>
      <c r="M71" s="2">
        <f>'Weekly Stats'!K71*'Pts Per'!H$2</f>
        <v>0</v>
      </c>
      <c r="N71" s="2">
        <f>'Weekly Stats'!L71*'Pts Per'!I$2</f>
        <v>0</v>
      </c>
      <c r="O71" s="2">
        <f>'Weekly Stats'!M71*'Pts Per'!J$2</f>
        <v>0</v>
      </c>
      <c r="P71" s="2">
        <f>'Weekly Stats'!N71*'Pts Per'!K$2</f>
        <v>0</v>
      </c>
      <c r="Q71" s="2">
        <f>'Weekly Stats'!O71*'Pts Per'!L$2</f>
        <v>0</v>
      </c>
      <c r="R71" s="2">
        <f>'Weekly Stats'!P71*'Pts Per'!M$2</f>
        <v>0</v>
      </c>
      <c r="S71" s="2">
        <f>'Weekly Stats'!Q71*'Pts Per'!N$2</f>
        <v>0</v>
      </c>
      <c r="T71" s="2">
        <f>'Weekly Stats'!R71*'Pts Per'!O$2</f>
        <v>0</v>
      </c>
      <c r="U71" s="2">
        <f>'Weekly Stats'!S71*'Pts Per'!P$2</f>
        <v>0</v>
      </c>
      <c r="V71" s="2">
        <f>'Weekly Stats'!T71*'Pts Per'!Q$2</f>
        <v>0</v>
      </c>
      <c r="W71" s="2">
        <f>'Weekly Stats'!U71*'Pts Per'!R$2</f>
        <v>0</v>
      </c>
      <c r="X71" s="2">
        <f>IF('Weekly Stats'!V71*'Pts Per'!S$2&lt;5,'Weekly Stats'!V71*'Pts Per'!S$2,SUM(('Weekly Stats'!V71*'Pts Per'!S$2)+2))</f>
        <v>0</v>
      </c>
      <c r="Y71" s="2">
        <f>'Weekly Stats'!W71*'Pts Per'!T$2</f>
        <v>0</v>
      </c>
      <c r="Z71" s="2">
        <f>'Weekly Stats'!X71*'Pts Per'!U$2</f>
        <v>0</v>
      </c>
      <c r="AA71" s="2">
        <f>'Weekly Stats'!Y71*'Pts Per'!V$2</f>
        <v>0</v>
      </c>
      <c r="AB71" s="2">
        <f>'Weekly Stats'!Z71*'Pts Per'!W$2</f>
        <v>0</v>
      </c>
      <c r="AC71" s="2">
        <f>'Weekly Stats'!AA71*'Pts Per'!X$2</f>
        <v>0</v>
      </c>
      <c r="AD71" s="2">
        <f>'Weekly Stats'!AB71*'Pts Per'!Y$2</f>
        <v>0</v>
      </c>
      <c r="AE71" s="2">
        <f>'Weekly Stats'!AC71*'Pts Per'!Z$2</f>
        <v>0</v>
      </c>
      <c r="AF71" s="2">
        <f>'Weekly Stats'!AD71*'Pts Per'!AA$2</f>
        <v>0</v>
      </c>
      <c r="AG71" s="2">
        <f>'Weekly Stats'!AE71*'Pts Per'!AB$2</f>
        <v>0</v>
      </c>
      <c r="AH71" s="2">
        <f>'Weekly Stats'!AF71*'Pts Per'!AC$2</f>
        <v>0</v>
      </c>
    </row>
    <row r="72" spans="1:34">
      <c r="A72" s="1" t="s">
        <v>850</v>
      </c>
      <c r="B72" s="2" t="s">
        <v>90</v>
      </c>
      <c r="C72" s="2" t="s">
        <v>58</v>
      </c>
      <c r="D72" s="4" t="s">
        <v>162</v>
      </c>
      <c r="E72" s="9">
        <f t="shared" si="1"/>
        <v>0</v>
      </c>
      <c r="F72" s="2">
        <f>'Weekly Stats'!D72*'Pts Per'!A$2</f>
        <v>0</v>
      </c>
      <c r="G72" s="2">
        <f>'Weekly Stats'!E72*'Pts Per'!B$2</f>
        <v>0</v>
      </c>
      <c r="H72" s="2">
        <f>'Weekly Stats'!F72*'Pts Per'!C$2</f>
        <v>0</v>
      </c>
      <c r="I72" s="2">
        <f>'Weekly Stats'!G72*'Pts Per'!D$2</f>
        <v>0</v>
      </c>
      <c r="J72" s="2">
        <f>'Weekly Stats'!H72*'Pts Per'!E$2</f>
        <v>0</v>
      </c>
      <c r="K72" s="2">
        <f>'Weekly Stats'!I72*'Pts Per'!F$2</f>
        <v>0</v>
      </c>
      <c r="L72" s="2">
        <f>'Weekly Stats'!J72*'Pts Per'!G$2</f>
        <v>0</v>
      </c>
      <c r="M72" s="2">
        <f>'Weekly Stats'!K72*'Pts Per'!H$2</f>
        <v>0</v>
      </c>
      <c r="N72" s="2">
        <f>'Weekly Stats'!L72*'Pts Per'!I$2</f>
        <v>0</v>
      </c>
      <c r="O72" s="2">
        <f>'Weekly Stats'!M72*'Pts Per'!J$2</f>
        <v>0</v>
      </c>
      <c r="P72" s="2">
        <f>'Weekly Stats'!N72*'Pts Per'!K$2</f>
        <v>0</v>
      </c>
      <c r="Q72" s="2">
        <f>'Weekly Stats'!O72*'Pts Per'!L$2</f>
        <v>0</v>
      </c>
      <c r="R72" s="2">
        <f>'Weekly Stats'!P72*'Pts Per'!M$2</f>
        <v>0</v>
      </c>
      <c r="S72" s="2">
        <f>'Weekly Stats'!Q72*'Pts Per'!N$2</f>
        <v>0</v>
      </c>
      <c r="T72" s="2">
        <f>'Weekly Stats'!R72*'Pts Per'!O$2</f>
        <v>0</v>
      </c>
      <c r="U72" s="2">
        <f>'Weekly Stats'!S72*'Pts Per'!P$2</f>
        <v>0</v>
      </c>
      <c r="V72" s="2">
        <f>'Weekly Stats'!T72*'Pts Per'!Q$2</f>
        <v>0</v>
      </c>
      <c r="W72" s="2">
        <f>'Weekly Stats'!U72*'Pts Per'!R$2</f>
        <v>0</v>
      </c>
      <c r="X72" s="2">
        <f>IF('Weekly Stats'!V72*'Pts Per'!S$2&lt;5,'Weekly Stats'!V72*'Pts Per'!S$2,SUM(('Weekly Stats'!V72*'Pts Per'!S$2)+2))</f>
        <v>0</v>
      </c>
      <c r="Y72" s="2">
        <f>'Weekly Stats'!W72*'Pts Per'!T$2</f>
        <v>0</v>
      </c>
      <c r="Z72" s="2">
        <f>'Weekly Stats'!X72*'Pts Per'!U$2</f>
        <v>0</v>
      </c>
      <c r="AA72" s="2">
        <f>'Weekly Stats'!Y72*'Pts Per'!V$2</f>
        <v>0</v>
      </c>
      <c r="AB72" s="2">
        <f>'Weekly Stats'!Z72*'Pts Per'!W$2</f>
        <v>0</v>
      </c>
      <c r="AC72" s="2">
        <f>'Weekly Stats'!AA72*'Pts Per'!X$2</f>
        <v>0</v>
      </c>
      <c r="AD72" s="2">
        <f>'Weekly Stats'!AB72*'Pts Per'!Y$2</f>
        <v>0</v>
      </c>
      <c r="AE72" s="2">
        <f>'Weekly Stats'!AC72*'Pts Per'!Z$2</f>
        <v>0</v>
      </c>
      <c r="AF72" s="2">
        <f>'Weekly Stats'!AD72*'Pts Per'!AA$2</f>
        <v>0</v>
      </c>
      <c r="AG72" s="2">
        <f>'Weekly Stats'!AE72*'Pts Per'!AB$2</f>
        <v>0</v>
      </c>
      <c r="AH72" s="2">
        <f>'Weekly Stats'!AF72*'Pts Per'!AC$2</f>
        <v>0</v>
      </c>
    </row>
    <row r="73" spans="1:34">
      <c r="A73" s="1" t="s">
        <v>851</v>
      </c>
      <c r="B73" s="2" t="s">
        <v>90</v>
      </c>
      <c r="C73" s="2" t="s">
        <v>59</v>
      </c>
      <c r="D73" s="4" t="s">
        <v>163</v>
      </c>
      <c r="E73" s="9">
        <f t="shared" si="1"/>
        <v>0</v>
      </c>
      <c r="F73" s="2">
        <f>'Weekly Stats'!D73*'Pts Per'!A$2</f>
        <v>0</v>
      </c>
      <c r="G73" s="2">
        <f>'Weekly Stats'!E73*'Pts Per'!B$2</f>
        <v>0</v>
      </c>
      <c r="H73" s="2">
        <f>'Weekly Stats'!F73*'Pts Per'!C$2</f>
        <v>0</v>
      </c>
      <c r="I73" s="2">
        <f>'Weekly Stats'!G73*'Pts Per'!D$2</f>
        <v>0</v>
      </c>
      <c r="J73" s="2">
        <f>'Weekly Stats'!H73*'Pts Per'!E$2</f>
        <v>0</v>
      </c>
      <c r="K73" s="2">
        <f>'Weekly Stats'!I73*'Pts Per'!F$2</f>
        <v>0</v>
      </c>
      <c r="L73" s="2">
        <f>'Weekly Stats'!J73*'Pts Per'!G$2</f>
        <v>0</v>
      </c>
      <c r="M73" s="2">
        <f>'Weekly Stats'!K73*'Pts Per'!H$2</f>
        <v>0</v>
      </c>
      <c r="N73" s="2">
        <f>'Weekly Stats'!L73*'Pts Per'!I$2</f>
        <v>0</v>
      </c>
      <c r="O73" s="2">
        <f>'Weekly Stats'!M73*'Pts Per'!J$2</f>
        <v>0</v>
      </c>
      <c r="P73" s="2">
        <f>'Weekly Stats'!N73*'Pts Per'!K$2</f>
        <v>0</v>
      </c>
      <c r="Q73" s="2">
        <f>'Weekly Stats'!O73*'Pts Per'!L$2</f>
        <v>0</v>
      </c>
      <c r="R73" s="2">
        <f>'Weekly Stats'!P73*'Pts Per'!M$2</f>
        <v>0</v>
      </c>
      <c r="S73" s="2">
        <f>'Weekly Stats'!Q73*'Pts Per'!N$2</f>
        <v>0</v>
      </c>
      <c r="T73" s="2">
        <f>'Weekly Stats'!R73*'Pts Per'!O$2</f>
        <v>0</v>
      </c>
      <c r="U73" s="2">
        <f>'Weekly Stats'!S73*'Pts Per'!P$2</f>
        <v>0</v>
      </c>
      <c r="V73" s="2">
        <f>'Weekly Stats'!T73*'Pts Per'!Q$2</f>
        <v>0</v>
      </c>
      <c r="W73" s="2">
        <f>'Weekly Stats'!U73*'Pts Per'!R$2</f>
        <v>0</v>
      </c>
      <c r="X73" s="2">
        <f>IF('Weekly Stats'!V73*'Pts Per'!S$2&lt;5,'Weekly Stats'!V73*'Pts Per'!S$2,SUM(('Weekly Stats'!V73*'Pts Per'!S$2)+2))</f>
        <v>0</v>
      </c>
      <c r="Y73" s="2">
        <f>'Weekly Stats'!W73*'Pts Per'!T$2</f>
        <v>0</v>
      </c>
      <c r="Z73" s="2">
        <f>'Weekly Stats'!X73*'Pts Per'!U$2</f>
        <v>0</v>
      </c>
      <c r="AA73" s="2">
        <f>'Weekly Stats'!Y73*'Pts Per'!V$2</f>
        <v>0</v>
      </c>
      <c r="AB73" s="2">
        <f>'Weekly Stats'!Z73*'Pts Per'!W$2</f>
        <v>0</v>
      </c>
      <c r="AC73" s="2">
        <f>'Weekly Stats'!AA73*'Pts Per'!X$2</f>
        <v>0</v>
      </c>
      <c r="AD73" s="2">
        <f>'Weekly Stats'!AB73*'Pts Per'!Y$2</f>
        <v>0</v>
      </c>
      <c r="AE73" s="2">
        <f>'Weekly Stats'!AC73*'Pts Per'!Z$2</f>
        <v>0</v>
      </c>
      <c r="AF73" s="2">
        <f>'Weekly Stats'!AD73*'Pts Per'!AA$2</f>
        <v>0</v>
      </c>
      <c r="AG73" s="2">
        <f>'Weekly Stats'!AE73*'Pts Per'!AB$2</f>
        <v>0</v>
      </c>
      <c r="AH73" s="2">
        <f>'Weekly Stats'!AF73*'Pts Per'!AC$2</f>
        <v>0</v>
      </c>
    </row>
    <row r="74" spans="1:34">
      <c r="A74" s="1" t="s">
        <v>852</v>
      </c>
      <c r="B74" s="2" t="s">
        <v>90</v>
      </c>
      <c r="C74" s="2" t="s">
        <v>60</v>
      </c>
      <c r="D74" s="4" t="s">
        <v>164</v>
      </c>
      <c r="E74" s="9">
        <f t="shared" si="1"/>
        <v>0</v>
      </c>
      <c r="F74" s="2">
        <f>'Weekly Stats'!D74*'Pts Per'!A$2</f>
        <v>0</v>
      </c>
      <c r="G74" s="2">
        <f>'Weekly Stats'!E74*'Pts Per'!B$2</f>
        <v>0</v>
      </c>
      <c r="H74" s="2">
        <f>'Weekly Stats'!F74*'Pts Per'!C$2</f>
        <v>0</v>
      </c>
      <c r="I74" s="2">
        <f>'Weekly Stats'!G74*'Pts Per'!D$2</f>
        <v>0</v>
      </c>
      <c r="J74" s="2">
        <f>'Weekly Stats'!H74*'Pts Per'!E$2</f>
        <v>0</v>
      </c>
      <c r="K74" s="2">
        <f>'Weekly Stats'!I74*'Pts Per'!F$2</f>
        <v>0</v>
      </c>
      <c r="L74" s="2">
        <f>'Weekly Stats'!J74*'Pts Per'!G$2</f>
        <v>0</v>
      </c>
      <c r="M74" s="2">
        <f>'Weekly Stats'!K74*'Pts Per'!H$2</f>
        <v>0</v>
      </c>
      <c r="N74" s="2">
        <f>'Weekly Stats'!L74*'Pts Per'!I$2</f>
        <v>0</v>
      </c>
      <c r="O74" s="2">
        <f>'Weekly Stats'!M74*'Pts Per'!J$2</f>
        <v>0</v>
      </c>
      <c r="P74" s="2">
        <f>'Weekly Stats'!N74*'Pts Per'!K$2</f>
        <v>0</v>
      </c>
      <c r="Q74" s="2">
        <f>'Weekly Stats'!O74*'Pts Per'!L$2</f>
        <v>0</v>
      </c>
      <c r="R74" s="2">
        <f>'Weekly Stats'!P74*'Pts Per'!M$2</f>
        <v>0</v>
      </c>
      <c r="S74" s="2">
        <f>'Weekly Stats'!Q74*'Pts Per'!N$2</f>
        <v>0</v>
      </c>
      <c r="T74" s="2">
        <f>'Weekly Stats'!R74*'Pts Per'!O$2</f>
        <v>0</v>
      </c>
      <c r="U74" s="2">
        <f>'Weekly Stats'!S74*'Pts Per'!P$2</f>
        <v>0</v>
      </c>
      <c r="V74" s="2">
        <f>'Weekly Stats'!T74*'Pts Per'!Q$2</f>
        <v>0</v>
      </c>
      <c r="W74" s="2">
        <f>'Weekly Stats'!U74*'Pts Per'!R$2</f>
        <v>0</v>
      </c>
      <c r="X74" s="2">
        <f>IF('Weekly Stats'!V74*'Pts Per'!S$2&lt;5,'Weekly Stats'!V74*'Pts Per'!S$2,SUM(('Weekly Stats'!V74*'Pts Per'!S$2)+2))</f>
        <v>0</v>
      </c>
      <c r="Y74" s="2">
        <f>'Weekly Stats'!W74*'Pts Per'!T$2</f>
        <v>0</v>
      </c>
      <c r="Z74" s="2">
        <f>'Weekly Stats'!X74*'Pts Per'!U$2</f>
        <v>0</v>
      </c>
      <c r="AA74" s="2">
        <f>'Weekly Stats'!Y74*'Pts Per'!V$2</f>
        <v>0</v>
      </c>
      <c r="AB74" s="2">
        <f>'Weekly Stats'!Z74*'Pts Per'!W$2</f>
        <v>0</v>
      </c>
      <c r="AC74" s="2">
        <f>'Weekly Stats'!AA74*'Pts Per'!X$2</f>
        <v>0</v>
      </c>
      <c r="AD74" s="2">
        <f>'Weekly Stats'!AB74*'Pts Per'!Y$2</f>
        <v>0</v>
      </c>
      <c r="AE74" s="2">
        <f>'Weekly Stats'!AC74*'Pts Per'!Z$2</f>
        <v>0</v>
      </c>
      <c r="AF74" s="2">
        <f>'Weekly Stats'!AD74*'Pts Per'!AA$2</f>
        <v>0</v>
      </c>
      <c r="AG74" s="2">
        <f>'Weekly Stats'!AE74*'Pts Per'!AB$2</f>
        <v>0</v>
      </c>
      <c r="AH74" s="2">
        <f>'Weekly Stats'!AF74*'Pts Per'!AC$2</f>
        <v>0</v>
      </c>
    </row>
    <row r="75" spans="1:34">
      <c r="A75" s="1" t="s">
        <v>853</v>
      </c>
      <c r="B75" s="2" t="s">
        <v>90</v>
      </c>
      <c r="C75" s="2" t="s">
        <v>61</v>
      </c>
      <c r="D75" s="4" t="s">
        <v>165</v>
      </c>
      <c r="E75" s="9">
        <f t="shared" si="1"/>
        <v>3</v>
      </c>
      <c r="F75" s="2">
        <f>'Weekly Stats'!D75*'Pts Per'!A$2</f>
        <v>0</v>
      </c>
      <c r="G75" s="2">
        <f>'Weekly Stats'!E75*'Pts Per'!B$2</f>
        <v>0</v>
      </c>
      <c r="H75" s="2">
        <f>'Weekly Stats'!F75*'Pts Per'!C$2</f>
        <v>0</v>
      </c>
      <c r="I75" s="2">
        <f>'Weekly Stats'!G75*'Pts Per'!D$2</f>
        <v>0</v>
      </c>
      <c r="J75" s="2">
        <f>'Weekly Stats'!H75*'Pts Per'!E$2</f>
        <v>0</v>
      </c>
      <c r="K75" s="2">
        <f>'Weekly Stats'!I75*'Pts Per'!F$2</f>
        <v>0</v>
      </c>
      <c r="L75" s="2">
        <f>'Weekly Stats'!J75*'Pts Per'!G$2</f>
        <v>0</v>
      </c>
      <c r="M75" s="2">
        <f>'Weekly Stats'!K75*'Pts Per'!H$2</f>
        <v>0</v>
      </c>
      <c r="N75" s="2">
        <f>'Weekly Stats'!L75*'Pts Per'!I$2</f>
        <v>0</v>
      </c>
      <c r="O75" s="2">
        <f>'Weekly Stats'!M75*'Pts Per'!J$2</f>
        <v>0</v>
      </c>
      <c r="P75" s="2">
        <f>'Weekly Stats'!N75*'Pts Per'!K$2</f>
        <v>0</v>
      </c>
      <c r="Q75" s="2">
        <f>'Weekly Stats'!O75*'Pts Per'!L$2</f>
        <v>0</v>
      </c>
      <c r="R75" s="2">
        <f>'Weekly Stats'!P75*'Pts Per'!M$2</f>
        <v>0</v>
      </c>
      <c r="S75" s="2">
        <f>'Weekly Stats'!Q75*'Pts Per'!N$2</f>
        <v>0</v>
      </c>
      <c r="T75" s="2">
        <f>'Weekly Stats'!R75*'Pts Per'!O$2</f>
        <v>0</v>
      </c>
      <c r="U75" s="2">
        <f>'Weekly Stats'!S75*'Pts Per'!P$2</f>
        <v>0</v>
      </c>
      <c r="V75" s="2">
        <f>'Weekly Stats'!T75*'Pts Per'!Q$2</f>
        <v>0</v>
      </c>
      <c r="W75" s="2">
        <f>'Weekly Stats'!U75*'Pts Per'!R$2</f>
        <v>0</v>
      </c>
      <c r="X75" s="2">
        <f>IF('Weekly Stats'!V75*'Pts Per'!S$2&lt;5,'Weekly Stats'!V75*'Pts Per'!S$2,SUM(('Weekly Stats'!V75*'Pts Per'!S$2)+2))</f>
        <v>0</v>
      </c>
      <c r="Y75" s="2">
        <f>'Weekly Stats'!W75*'Pts Per'!T$2</f>
        <v>0</v>
      </c>
      <c r="Z75" s="2">
        <f>'Weekly Stats'!X75*'Pts Per'!U$2</f>
        <v>0</v>
      </c>
      <c r="AA75" s="2">
        <f>'Weekly Stats'!Y75*'Pts Per'!V$2</f>
        <v>0</v>
      </c>
      <c r="AB75" s="2">
        <f>'Weekly Stats'!Z75*'Pts Per'!W$2</f>
        <v>0</v>
      </c>
      <c r="AC75" s="2">
        <f>'Weekly Stats'!AA75*'Pts Per'!X$2</f>
        <v>0</v>
      </c>
      <c r="AD75" s="2">
        <f>'Weekly Stats'!AB75*'Pts Per'!Y$2</f>
        <v>0</v>
      </c>
      <c r="AE75" s="2">
        <f>'Weekly Stats'!AC75*'Pts Per'!Z$2</f>
        <v>3</v>
      </c>
      <c r="AF75" s="2">
        <f>'Weekly Stats'!AD75*'Pts Per'!AA$2</f>
        <v>0</v>
      </c>
      <c r="AG75" s="2">
        <f>'Weekly Stats'!AE75*'Pts Per'!AB$2</f>
        <v>0</v>
      </c>
      <c r="AH75" s="2">
        <f>'Weekly Stats'!AF75*'Pts Per'!AC$2</f>
        <v>0</v>
      </c>
    </row>
    <row r="76" spans="1:34">
      <c r="A76" s="1" t="s">
        <v>854</v>
      </c>
      <c r="B76" s="2" t="s">
        <v>90</v>
      </c>
      <c r="C76" s="2" t="s">
        <v>62</v>
      </c>
      <c r="D76" s="4" t="s">
        <v>166</v>
      </c>
      <c r="E76" s="9">
        <f t="shared" si="1"/>
        <v>0</v>
      </c>
      <c r="F76" s="2">
        <f>'Weekly Stats'!D76*'Pts Per'!A$2</f>
        <v>0</v>
      </c>
      <c r="G76" s="2">
        <f>'Weekly Stats'!E76*'Pts Per'!B$2</f>
        <v>0</v>
      </c>
      <c r="H76" s="2">
        <f>'Weekly Stats'!F76*'Pts Per'!C$2</f>
        <v>0</v>
      </c>
      <c r="I76" s="2">
        <f>'Weekly Stats'!G76*'Pts Per'!D$2</f>
        <v>0</v>
      </c>
      <c r="J76" s="2">
        <f>'Weekly Stats'!H76*'Pts Per'!E$2</f>
        <v>0</v>
      </c>
      <c r="K76" s="2">
        <f>'Weekly Stats'!I76*'Pts Per'!F$2</f>
        <v>0</v>
      </c>
      <c r="L76" s="2">
        <f>'Weekly Stats'!J76*'Pts Per'!G$2</f>
        <v>0</v>
      </c>
      <c r="M76" s="2">
        <f>'Weekly Stats'!K76*'Pts Per'!H$2</f>
        <v>0</v>
      </c>
      <c r="N76" s="2">
        <f>'Weekly Stats'!L76*'Pts Per'!I$2</f>
        <v>0</v>
      </c>
      <c r="O76" s="2">
        <f>'Weekly Stats'!M76*'Pts Per'!J$2</f>
        <v>0</v>
      </c>
      <c r="P76" s="2">
        <f>'Weekly Stats'!N76*'Pts Per'!K$2</f>
        <v>0</v>
      </c>
      <c r="Q76" s="2">
        <f>'Weekly Stats'!O76*'Pts Per'!L$2</f>
        <v>0</v>
      </c>
      <c r="R76" s="2">
        <f>'Weekly Stats'!P76*'Pts Per'!M$2</f>
        <v>0</v>
      </c>
      <c r="S76" s="2">
        <f>'Weekly Stats'!Q76*'Pts Per'!N$2</f>
        <v>0</v>
      </c>
      <c r="T76" s="2">
        <f>'Weekly Stats'!R76*'Pts Per'!O$2</f>
        <v>0</v>
      </c>
      <c r="U76" s="2">
        <f>'Weekly Stats'!S76*'Pts Per'!P$2</f>
        <v>0</v>
      </c>
      <c r="V76" s="2">
        <f>'Weekly Stats'!T76*'Pts Per'!Q$2</f>
        <v>0</v>
      </c>
      <c r="W76" s="2">
        <f>'Weekly Stats'!U76*'Pts Per'!R$2</f>
        <v>0</v>
      </c>
      <c r="X76" s="2">
        <f>IF('Weekly Stats'!V76*'Pts Per'!S$2&lt;5,'Weekly Stats'!V76*'Pts Per'!S$2,SUM(('Weekly Stats'!V76*'Pts Per'!S$2)+2))</f>
        <v>0</v>
      </c>
      <c r="Y76" s="2">
        <f>'Weekly Stats'!W76*'Pts Per'!T$2</f>
        <v>0</v>
      </c>
      <c r="Z76" s="2">
        <f>'Weekly Stats'!X76*'Pts Per'!U$2</f>
        <v>0</v>
      </c>
      <c r="AA76" s="2">
        <f>'Weekly Stats'!Y76*'Pts Per'!V$2</f>
        <v>0</v>
      </c>
      <c r="AB76" s="2">
        <f>'Weekly Stats'!Z76*'Pts Per'!W$2</f>
        <v>0</v>
      </c>
      <c r="AC76" s="2">
        <f>'Weekly Stats'!AA76*'Pts Per'!X$2</f>
        <v>0</v>
      </c>
      <c r="AD76" s="2">
        <f>'Weekly Stats'!AB76*'Pts Per'!Y$2</f>
        <v>0</v>
      </c>
      <c r="AE76" s="2">
        <f>'Weekly Stats'!AC76*'Pts Per'!Z$2</f>
        <v>0</v>
      </c>
      <c r="AF76" s="2">
        <f>'Weekly Stats'!AD76*'Pts Per'!AA$2</f>
        <v>0</v>
      </c>
      <c r="AG76" s="2">
        <f>'Weekly Stats'!AE76*'Pts Per'!AB$2</f>
        <v>0</v>
      </c>
      <c r="AH76" s="2">
        <f>'Weekly Stats'!AF76*'Pts Per'!AC$2</f>
        <v>0</v>
      </c>
    </row>
    <row r="77" spans="1:34">
      <c r="A77" s="1" t="s">
        <v>829</v>
      </c>
      <c r="B77" s="2" t="s">
        <v>91</v>
      </c>
      <c r="C77" s="2" t="s">
        <v>38</v>
      </c>
      <c r="D77" s="4" t="s">
        <v>167</v>
      </c>
      <c r="E77" s="9">
        <f t="shared" si="1"/>
        <v>12.879999999999999</v>
      </c>
      <c r="F77" s="2">
        <f>'Weekly Stats'!D77*'Pts Per'!A$2</f>
        <v>0</v>
      </c>
      <c r="G77" s="2">
        <f>'Weekly Stats'!E77*'Pts Per'!B$2</f>
        <v>0</v>
      </c>
      <c r="H77" s="2">
        <f>'Weekly Stats'!F77*'Pts Per'!C$2</f>
        <v>4</v>
      </c>
      <c r="I77" s="2">
        <f>'Weekly Stats'!G77*'Pts Per'!D$2</f>
        <v>0</v>
      </c>
      <c r="J77" s="2">
        <f>'Weekly Stats'!H77*'Pts Per'!E$2</f>
        <v>5.88</v>
      </c>
      <c r="K77" s="2">
        <f>'Weekly Stats'!I77*'Pts Per'!F$2</f>
        <v>0</v>
      </c>
      <c r="L77" s="2">
        <f>'Weekly Stats'!J77*'Pts Per'!G$2</f>
        <v>3</v>
      </c>
      <c r="M77" s="2">
        <f>'Weekly Stats'!K77*'Pts Per'!H$2</f>
        <v>0</v>
      </c>
      <c r="N77" s="2">
        <f>'Weekly Stats'!L77*'Pts Per'!I$2</f>
        <v>0</v>
      </c>
      <c r="O77" s="2">
        <f>'Weekly Stats'!M77*'Pts Per'!J$2</f>
        <v>0</v>
      </c>
      <c r="P77" s="2">
        <f>'Weekly Stats'!N77*'Pts Per'!K$2</f>
        <v>0</v>
      </c>
      <c r="Q77" s="2">
        <f>'Weekly Stats'!O77*'Pts Per'!L$2</f>
        <v>0</v>
      </c>
      <c r="R77" s="2">
        <f>'Weekly Stats'!P77*'Pts Per'!M$2</f>
        <v>0</v>
      </c>
      <c r="S77" s="2">
        <f>'Weekly Stats'!Q77*'Pts Per'!N$2</f>
        <v>0</v>
      </c>
      <c r="T77" s="2">
        <f>'Weekly Stats'!R77*'Pts Per'!O$2</f>
        <v>0</v>
      </c>
      <c r="U77" s="2">
        <f>'Weekly Stats'!S77*'Pts Per'!P$2</f>
        <v>0</v>
      </c>
      <c r="V77" s="2">
        <f>'Weekly Stats'!T77*'Pts Per'!Q$2</f>
        <v>0</v>
      </c>
      <c r="W77" s="2">
        <f>'Weekly Stats'!U77*'Pts Per'!R$2</f>
        <v>0</v>
      </c>
      <c r="X77" s="2">
        <f>IF('Weekly Stats'!V77*'Pts Per'!S$2&lt;5,'Weekly Stats'!V77*'Pts Per'!S$2,SUM(('Weekly Stats'!V77*'Pts Per'!S$2)+2))</f>
        <v>0</v>
      </c>
      <c r="Y77" s="2">
        <f>'Weekly Stats'!W77*'Pts Per'!T$2</f>
        <v>0</v>
      </c>
      <c r="Z77" s="2">
        <f>'Weekly Stats'!X77*'Pts Per'!U$2</f>
        <v>0</v>
      </c>
      <c r="AA77" s="2">
        <f>'Weekly Stats'!Y77*'Pts Per'!V$2</f>
        <v>0</v>
      </c>
      <c r="AB77" s="2">
        <f>'Weekly Stats'!Z77*'Pts Per'!W$2</f>
        <v>0</v>
      </c>
      <c r="AC77" s="2">
        <f>'Weekly Stats'!AA77*'Pts Per'!X$2</f>
        <v>0</v>
      </c>
      <c r="AD77" s="2">
        <f>'Weekly Stats'!AB77*'Pts Per'!Y$2</f>
        <v>0</v>
      </c>
      <c r="AE77" s="2">
        <f>'Weekly Stats'!AC77*'Pts Per'!Z$2</f>
        <v>0</v>
      </c>
      <c r="AF77" s="2">
        <f>'Weekly Stats'!AD77*'Pts Per'!AA$2</f>
        <v>0</v>
      </c>
      <c r="AG77" s="2">
        <f>'Weekly Stats'!AE77*'Pts Per'!AB$2</f>
        <v>0</v>
      </c>
      <c r="AH77" s="2">
        <f>'Weekly Stats'!AF77*'Pts Per'!AC$2</f>
        <v>0</v>
      </c>
    </row>
    <row r="78" spans="1:34">
      <c r="A78" s="1" t="s">
        <v>830</v>
      </c>
      <c r="B78" s="2" t="s">
        <v>91</v>
      </c>
      <c r="C78" s="2" t="s">
        <v>39</v>
      </c>
      <c r="D78" s="4" t="s">
        <v>168</v>
      </c>
      <c r="E78" s="9">
        <f t="shared" si="1"/>
        <v>0</v>
      </c>
      <c r="F78" s="2">
        <f>'Weekly Stats'!D78*'Pts Per'!A$2</f>
        <v>0</v>
      </c>
      <c r="G78" s="2">
        <f>'Weekly Stats'!E78*'Pts Per'!B$2</f>
        <v>0</v>
      </c>
      <c r="H78" s="2">
        <f>'Weekly Stats'!F78*'Pts Per'!C$2</f>
        <v>0</v>
      </c>
      <c r="I78" s="2">
        <f>'Weekly Stats'!G78*'Pts Per'!D$2</f>
        <v>0</v>
      </c>
      <c r="J78" s="2">
        <f>'Weekly Stats'!H78*'Pts Per'!E$2</f>
        <v>0</v>
      </c>
      <c r="K78" s="2">
        <f>'Weekly Stats'!I78*'Pts Per'!F$2</f>
        <v>0</v>
      </c>
      <c r="L78" s="2">
        <f>'Weekly Stats'!J78*'Pts Per'!G$2</f>
        <v>0</v>
      </c>
      <c r="M78" s="2">
        <f>'Weekly Stats'!K78*'Pts Per'!H$2</f>
        <v>0</v>
      </c>
      <c r="N78" s="2">
        <f>'Weekly Stats'!L78*'Pts Per'!I$2</f>
        <v>0</v>
      </c>
      <c r="O78" s="2">
        <f>'Weekly Stats'!M78*'Pts Per'!J$2</f>
        <v>0</v>
      </c>
      <c r="P78" s="2">
        <f>'Weekly Stats'!N78*'Pts Per'!K$2</f>
        <v>0</v>
      </c>
      <c r="Q78" s="2">
        <f>'Weekly Stats'!O78*'Pts Per'!L$2</f>
        <v>0</v>
      </c>
      <c r="R78" s="2">
        <f>'Weekly Stats'!P78*'Pts Per'!M$2</f>
        <v>0</v>
      </c>
      <c r="S78" s="2">
        <f>'Weekly Stats'!Q78*'Pts Per'!N$2</f>
        <v>0</v>
      </c>
      <c r="T78" s="2">
        <f>'Weekly Stats'!R78*'Pts Per'!O$2</f>
        <v>0</v>
      </c>
      <c r="U78" s="2">
        <f>'Weekly Stats'!S78*'Pts Per'!P$2</f>
        <v>0</v>
      </c>
      <c r="V78" s="2">
        <f>'Weekly Stats'!T78*'Pts Per'!Q$2</f>
        <v>0</v>
      </c>
      <c r="W78" s="2">
        <f>'Weekly Stats'!U78*'Pts Per'!R$2</f>
        <v>0</v>
      </c>
      <c r="X78" s="2">
        <f>IF('Weekly Stats'!V78*'Pts Per'!S$2&lt;5,'Weekly Stats'!V78*'Pts Per'!S$2,SUM(('Weekly Stats'!V78*'Pts Per'!S$2)+2))</f>
        <v>0</v>
      </c>
      <c r="Y78" s="2">
        <f>'Weekly Stats'!W78*'Pts Per'!T$2</f>
        <v>0</v>
      </c>
      <c r="Z78" s="2">
        <f>'Weekly Stats'!X78*'Pts Per'!U$2</f>
        <v>0</v>
      </c>
      <c r="AA78" s="2">
        <f>'Weekly Stats'!Y78*'Pts Per'!V$2</f>
        <v>0</v>
      </c>
      <c r="AB78" s="2">
        <f>'Weekly Stats'!Z78*'Pts Per'!W$2</f>
        <v>0</v>
      </c>
      <c r="AC78" s="2">
        <f>'Weekly Stats'!AA78*'Pts Per'!X$2</f>
        <v>0</v>
      </c>
      <c r="AD78" s="2">
        <f>'Weekly Stats'!AB78*'Pts Per'!Y$2</f>
        <v>0</v>
      </c>
      <c r="AE78" s="2">
        <f>'Weekly Stats'!AC78*'Pts Per'!Z$2</f>
        <v>0</v>
      </c>
      <c r="AF78" s="2">
        <f>'Weekly Stats'!AD78*'Pts Per'!AA$2</f>
        <v>0</v>
      </c>
      <c r="AG78" s="2">
        <f>'Weekly Stats'!AE78*'Pts Per'!AB$2</f>
        <v>0</v>
      </c>
      <c r="AH78" s="2">
        <f>'Weekly Stats'!AF78*'Pts Per'!AC$2</f>
        <v>0</v>
      </c>
    </row>
    <row r="79" spans="1:34">
      <c r="A79" s="1" t="s">
        <v>831</v>
      </c>
      <c r="B79" s="2" t="s">
        <v>91</v>
      </c>
      <c r="C79" s="2" t="s">
        <v>40</v>
      </c>
      <c r="D79" s="4" t="s">
        <v>169</v>
      </c>
      <c r="E79" s="9">
        <f t="shared" si="1"/>
        <v>20.3</v>
      </c>
      <c r="F79" s="2">
        <f>'Weekly Stats'!D79*'Pts Per'!A$2</f>
        <v>0</v>
      </c>
      <c r="G79" s="2">
        <f>'Weekly Stats'!E79*'Pts Per'!B$2</f>
        <v>0</v>
      </c>
      <c r="H79" s="2">
        <f>'Weekly Stats'!F79*'Pts Per'!C$2</f>
        <v>0</v>
      </c>
      <c r="I79" s="2">
        <f>'Weekly Stats'!G79*'Pts Per'!D$2</f>
        <v>0</v>
      </c>
      <c r="J79" s="2">
        <f>'Weekly Stats'!H79*'Pts Per'!E$2</f>
        <v>0</v>
      </c>
      <c r="K79" s="2">
        <f>'Weekly Stats'!I79*'Pts Per'!F$2</f>
        <v>0</v>
      </c>
      <c r="L79" s="2">
        <f>'Weekly Stats'!J79*'Pts Per'!G$2</f>
        <v>6.7</v>
      </c>
      <c r="M79" s="2">
        <f>'Weekly Stats'!K79*'Pts Per'!H$2</f>
        <v>12</v>
      </c>
      <c r="N79" s="2">
        <f>'Weekly Stats'!L79*'Pts Per'!I$2</f>
        <v>0.5</v>
      </c>
      <c r="O79" s="2">
        <f>'Weekly Stats'!M79*'Pts Per'!J$2</f>
        <v>0</v>
      </c>
      <c r="P79" s="2">
        <f>'Weekly Stats'!N79*'Pts Per'!K$2</f>
        <v>1.1000000000000001</v>
      </c>
      <c r="Q79" s="2">
        <f>'Weekly Stats'!O79*'Pts Per'!L$2</f>
        <v>0</v>
      </c>
      <c r="R79" s="2">
        <f>'Weekly Stats'!P79*'Pts Per'!M$2</f>
        <v>0</v>
      </c>
      <c r="S79" s="2">
        <f>'Weekly Stats'!Q79*'Pts Per'!N$2</f>
        <v>0</v>
      </c>
      <c r="T79" s="2">
        <f>'Weekly Stats'!R79*'Pts Per'!O$2</f>
        <v>0</v>
      </c>
      <c r="U79" s="2">
        <f>'Weekly Stats'!S79*'Pts Per'!P$2</f>
        <v>0</v>
      </c>
      <c r="V79" s="2">
        <f>'Weekly Stats'!T79*'Pts Per'!Q$2</f>
        <v>0</v>
      </c>
      <c r="W79" s="2">
        <f>'Weekly Stats'!U79*'Pts Per'!R$2</f>
        <v>0</v>
      </c>
      <c r="X79" s="2">
        <f>IF('Weekly Stats'!V79*'Pts Per'!S$2&lt;5,'Weekly Stats'!V79*'Pts Per'!S$2,SUM(('Weekly Stats'!V79*'Pts Per'!S$2)+2))</f>
        <v>0</v>
      </c>
      <c r="Y79" s="2">
        <f>'Weekly Stats'!W79*'Pts Per'!T$2</f>
        <v>0</v>
      </c>
      <c r="Z79" s="2">
        <f>'Weekly Stats'!X79*'Pts Per'!U$2</f>
        <v>0</v>
      </c>
      <c r="AA79" s="2">
        <f>'Weekly Stats'!Y79*'Pts Per'!V$2</f>
        <v>0</v>
      </c>
      <c r="AB79" s="2">
        <f>'Weekly Stats'!Z79*'Pts Per'!W$2</f>
        <v>0</v>
      </c>
      <c r="AC79" s="2">
        <f>'Weekly Stats'!AA79*'Pts Per'!X$2</f>
        <v>0</v>
      </c>
      <c r="AD79" s="2">
        <f>'Weekly Stats'!AB79*'Pts Per'!Y$2</f>
        <v>0</v>
      </c>
      <c r="AE79" s="2">
        <f>'Weekly Stats'!AC79*'Pts Per'!Z$2</f>
        <v>0</v>
      </c>
      <c r="AF79" s="2">
        <f>'Weekly Stats'!AD79*'Pts Per'!AA$2</f>
        <v>0</v>
      </c>
      <c r="AG79" s="2">
        <f>'Weekly Stats'!AE79*'Pts Per'!AB$2</f>
        <v>0</v>
      </c>
      <c r="AH79" s="2">
        <f>'Weekly Stats'!AF79*'Pts Per'!AC$2</f>
        <v>0</v>
      </c>
    </row>
    <row r="80" spans="1:34">
      <c r="A80" s="1" t="s">
        <v>832</v>
      </c>
      <c r="B80" s="2" t="s">
        <v>91</v>
      </c>
      <c r="C80" s="2" t="s">
        <v>41</v>
      </c>
      <c r="D80" s="4" t="s">
        <v>170</v>
      </c>
      <c r="E80" s="9">
        <f t="shared" si="1"/>
        <v>1.8</v>
      </c>
      <c r="F80" s="2">
        <f>'Weekly Stats'!D80*'Pts Per'!A$2</f>
        <v>0</v>
      </c>
      <c r="G80" s="2">
        <f>'Weekly Stats'!E80*'Pts Per'!B$2</f>
        <v>0</v>
      </c>
      <c r="H80" s="2">
        <f>'Weekly Stats'!F80*'Pts Per'!C$2</f>
        <v>0</v>
      </c>
      <c r="I80" s="2">
        <f>'Weekly Stats'!G80*'Pts Per'!D$2</f>
        <v>0</v>
      </c>
      <c r="J80" s="2">
        <f>'Weekly Stats'!H80*'Pts Per'!E$2</f>
        <v>0</v>
      </c>
      <c r="K80" s="2">
        <f>'Weekly Stats'!I80*'Pts Per'!F$2</f>
        <v>0</v>
      </c>
      <c r="L80" s="2">
        <f>'Weekly Stats'!J80*'Pts Per'!G$2</f>
        <v>0</v>
      </c>
      <c r="M80" s="2">
        <f>'Weekly Stats'!K80*'Pts Per'!H$2</f>
        <v>0</v>
      </c>
      <c r="N80" s="2">
        <f>'Weekly Stats'!L80*'Pts Per'!I$2</f>
        <v>0</v>
      </c>
      <c r="O80" s="2">
        <f>'Weekly Stats'!M80*'Pts Per'!J$2</f>
        <v>0</v>
      </c>
      <c r="P80" s="2">
        <f>'Weekly Stats'!N80*'Pts Per'!K$2</f>
        <v>0</v>
      </c>
      <c r="Q80" s="2">
        <f>'Weekly Stats'!O80*'Pts Per'!L$2</f>
        <v>0</v>
      </c>
      <c r="R80" s="2">
        <f>'Weekly Stats'!P80*'Pts Per'!M$2</f>
        <v>1.8</v>
      </c>
      <c r="S80" s="2">
        <f>'Weekly Stats'!Q80*'Pts Per'!N$2</f>
        <v>0</v>
      </c>
      <c r="T80" s="2">
        <f>'Weekly Stats'!R80*'Pts Per'!O$2</f>
        <v>0</v>
      </c>
      <c r="U80" s="2">
        <f>'Weekly Stats'!S80*'Pts Per'!P$2</f>
        <v>0</v>
      </c>
      <c r="V80" s="2">
        <f>'Weekly Stats'!T80*'Pts Per'!Q$2</f>
        <v>0</v>
      </c>
      <c r="W80" s="2">
        <f>'Weekly Stats'!U80*'Pts Per'!R$2</f>
        <v>0</v>
      </c>
      <c r="X80" s="2">
        <f>IF('Weekly Stats'!V80*'Pts Per'!S$2&lt;5,'Weekly Stats'!V80*'Pts Per'!S$2,SUM(('Weekly Stats'!V80*'Pts Per'!S$2)+2))</f>
        <v>0</v>
      </c>
      <c r="Y80" s="2">
        <f>'Weekly Stats'!W80*'Pts Per'!T$2</f>
        <v>0</v>
      </c>
      <c r="Z80" s="2">
        <f>'Weekly Stats'!X80*'Pts Per'!U$2</f>
        <v>0</v>
      </c>
      <c r="AA80" s="2">
        <f>'Weekly Stats'!Y80*'Pts Per'!V$2</f>
        <v>0</v>
      </c>
      <c r="AB80" s="2">
        <f>'Weekly Stats'!Z80*'Pts Per'!W$2</f>
        <v>0</v>
      </c>
      <c r="AC80" s="2">
        <f>'Weekly Stats'!AA80*'Pts Per'!X$2</f>
        <v>0</v>
      </c>
      <c r="AD80" s="2">
        <f>'Weekly Stats'!AB80*'Pts Per'!Y$2</f>
        <v>0</v>
      </c>
      <c r="AE80" s="2">
        <f>'Weekly Stats'!AC80*'Pts Per'!Z$2</f>
        <v>0</v>
      </c>
      <c r="AF80" s="2">
        <f>'Weekly Stats'!AD80*'Pts Per'!AA$2</f>
        <v>0</v>
      </c>
      <c r="AG80" s="2">
        <f>'Weekly Stats'!AE80*'Pts Per'!AB$2</f>
        <v>0</v>
      </c>
      <c r="AH80" s="2">
        <f>'Weekly Stats'!AF80*'Pts Per'!AC$2</f>
        <v>0</v>
      </c>
    </row>
    <row r="81" spans="1:34">
      <c r="A81" s="1" t="s">
        <v>833</v>
      </c>
      <c r="B81" s="2" t="s">
        <v>91</v>
      </c>
      <c r="C81" s="2" t="s">
        <v>42</v>
      </c>
      <c r="D81" s="4" t="s">
        <v>171</v>
      </c>
      <c r="E81" s="9">
        <f t="shared" si="1"/>
        <v>0</v>
      </c>
      <c r="F81" s="2">
        <f>'Weekly Stats'!D81*'Pts Per'!A$2</f>
        <v>0</v>
      </c>
      <c r="G81" s="2">
        <f>'Weekly Stats'!E81*'Pts Per'!B$2</f>
        <v>0</v>
      </c>
      <c r="H81" s="2">
        <f>'Weekly Stats'!F81*'Pts Per'!C$2</f>
        <v>0</v>
      </c>
      <c r="I81" s="2">
        <f>'Weekly Stats'!G81*'Pts Per'!D$2</f>
        <v>0</v>
      </c>
      <c r="J81" s="2">
        <f>'Weekly Stats'!H81*'Pts Per'!E$2</f>
        <v>0</v>
      </c>
      <c r="K81" s="2">
        <f>'Weekly Stats'!I81*'Pts Per'!F$2</f>
        <v>0</v>
      </c>
      <c r="L81" s="2">
        <f>'Weekly Stats'!J81*'Pts Per'!G$2</f>
        <v>0</v>
      </c>
      <c r="M81" s="2">
        <f>'Weekly Stats'!K81*'Pts Per'!H$2</f>
        <v>0</v>
      </c>
      <c r="N81" s="2">
        <f>'Weekly Stats'!L81*'Pts Per'!I$2</f>
        <v>0</v>
      </c>
      <c r="O81" s="2">
        <f>'Weekly Stats'!M81*'Pts Per'!J$2</f>
        <v>0</v>
      </c>
      <c r="P81" s="2">
        <f>'Weekly Stats'!N81*'Pts Per'!K$2</f>
        <v>0</v>
      </c>
      <c r="Q81" s="2">
        <f>'Weekly Stats'!O81*'Pts Per'!L$2</f>
        <v>0</v>
      </c>
      <c r="R81" s="2">
        <f>'Weekly Stats'!P81*'Pts Per'!M$2</f>
        <v>0</v>
      </c>
      <c r="S81" s="2">
        <f>'Weekly Stats'!Q81*'Pts Per'!N$2</f>
        <v>0</v>
      </c>
      <c r="T81" s="2">
        <f>'Weekly Stats'!R81*'Pts Per'!O$2</f>
        <v>0</v>
      </c>
      <c r="U81" s="2">
        <f>'Weekly Stats'!S81*'Pts Per'!P$2</f>
        <v>0</v>
      </c>
      <c r="V81" s="2">
        <f>'Weekly Stats'!T81*'Pts Per'!Q$2</f>
        <v>0</v>
      </c>
      <c r="W81" s="2">
        <f>'Weekly Stats'!U81*'Pts Per'!R$2</f>
        <v>0</v>
      </c>
      <c r="X81" s="2">
        <f>IF('Weekly Stats'!V81*'Pts Per'!S$2&lt;5,'Weekly Stats'!V81*'Pts Per'!S$2,SUM(('Weekly Stats'!V81*'Pts Per'!S$2)+2))</f>
        <v>0</v>
      </c>
      <c r="Y81" s="2">
        <f>'Weekly Stats'!W81*'Pts Per'!T$2</f>
        <v>0</v>
      </c>
      <c r="Z81" s="2">
        <f>'Weekly Stats'!X81*'Pts Per'!U$2</f>
        <v>0</v>
      </c>
      <c r="AA81" s="2">
        <f>'Weekly Stats'!Y81*'Pts Per'!V$2</f>
        <v>0</v>
      </c>
      <c r="AB81" s="2">
        <f>'Weekly Stats'!Z81*'Pts Per'!W$2</f>
        <v>0</v>
      </c>
      <c r="AC81" s="2">
        <f>'Weekly Stats'!AA81*'Pts Per'!X$2</f>
        <v>0</v>
      </c>
      <c r="AD81" s="2">
        <f>'Weekly Stats'!AB81*'Pts Per'!Y$2</f>
        <v>0</v>
      </c>
      <c r="AE81" s="2">
        <f>'Weekly Stats'!AC81*'Pts Per'!Z$2</f>
        <v>0</v>
      </c>
      <c r="AF81" s="2">
        <f>'Weekly Stats'!AD81*'Pts Per'!AA$2</f>
        <v>0</v>
      </c>
      <c r="AG81" s="2">
        <f>'Weekly Stats'!AE81*'Pts Per'!AB$2</f>
        <v>0</v>
      </c>
      <c r="AH81" s="2">
        <f>'Weekly Stats'!AF81*'Pts Per'!AC$2</f>
        <v>0</v>
      </c>
    </row>
    <row r="82" spans="1:34">
      <c r="A82" s="1" t="s">
        <v>834</v>
      </c>
      <c r="B82" s="2" t="s">
        <v>91</v>
      </c>
      <c r="C82" s="2" t="s">
        <v>43</v>
      </c>
      <c r="D82" s="4" t="s">
        <v>172</v>
      </c>
      <c r="E82" s="9">
        <f t="shared" si="1"/>
        <v>6.6000000000000005</v>
      </c>
      <c r="F82" s="2">
        <f>'Weekly Stats'!D82*'Pts Per'!A$2</f>
        <v>0</v>
      </c>
      <c r="G82" s="2">
        <f>'Weekly Stats'!E82*'Pts Per'!B$2</f>
        <v>0</v>
      </c>
      <c r="H82" s="2">
        <f>'Weekly Stats'!F82*'Pts Per'!C$2</f>
        <v>0</v>
      </c>
      <c r="I82" s="2">
        <f>'Weekly Stats'!G82*'Pts Per'!D$2</f>
        <v>0</v>
      </c>
      <c r="J82" s="2">
        <f>'Weekly Stats'!H82*'Pts Per'!E$2</f>
        <v>0</v>
      </c>
      <c r="K82" s="2">
        <f>'Weekly Stats'!I82*'Pts Per'!F$2</f>
        <v>0</v>
      </c>
      <c r="L82" s="2">
        <f>'Weekly Stats'!J82*'Pts Per'!G$2</f>
        <v>0</v>
      </c>
      <c r="M82" s="2">
        <f>'Weekly Stats'!K82*'Pts Per'!H$2</f>
        <v>0</v>
      </c>
      <c r="N82" s="2">
        <f>'Weekly Stats'!L82*'Pts Per'!I$2</f>
        <v>0</v>
      </c>
      <c r="O82" s="2">
        <f>'Weekly Stats'!M82*'Pts Per'!J$2</f>
        <v>0</v>
      </c>
      <c r="P82" s="2">
        <f>'Weekly Stats'!N82*'Pts Per'!K$2</f>
        <v>0</v>
      </c>
      <c r="Q82" s="2">
        <f>'Weekly Stats'!O82*'Pts Per'!L$2</f>
        <v>0</v>
      </c>
      <c r="R82" s="2">
        <f>'Weekly Stats'!P82*'Pts Per'!M$2</f>
        <v>2.7</v>
      </c>
      <c r="S82" s="2">
        <f>'Weekly Stats'!Q82*'Pts Per'!N$2</f>
        <v>0</v>
      </c>
      <c r="T82" s="2">
        <f>'Weekly Stats'!R82*'Pts Per'!O$2</f>
        <v>0</v>
      </c>
      <c r="U82" s="2">
        <f>'Weekly Stats'!S82*'Pts Per'!P$2</f>
        <v>3.9000000000000004</v>
      </c>
      <c r="V82" s="2">
        <f>'Weekly Stats'!T82*'Pts Per'!Q$2</f>
        <v>0</v>
      </c>
      <c r="W82" s="2">
        <f>'Weekly Stats'!U82*'Pts Per'!R$2</f>
        <v>0</v>
      </c>
      <c r="X82" s="2">
        <f>IF('Weekly Stats'!V82*'Pts Per'!S$2&lt;5,'Weekly Stats'!V82*'Pts Per'!S$2,SUM(('Weekly Stats'!V82*'Pts Per'!S$2)+2))</f>
        <v>0</v>
      </c>
      <c r="Y82" s="2">
        <f>'Weekly Stats'!W82*'Pts Per'!T$2</f>
        <v>0</v>
      </c>
      <c r="Z82" s="2">
        <f>'Weekly Stats'!X82*'Pts Per'!U$2</f>
        <v>0</v>
      </c>
      <c r="AA82" s="2">
        <f>'Weekly Stats'!Y82*'Pts Per'!V$2</f>
        <v>0</v>
      </c>
      <c r="AB82" s="2">
        <f>'Weekly Stats'!Z82*'Pts Per'!W$2</f>
        <v>0</v>
      </c>
      <c r="AC82" s="2">
        <f>'Weekly Stats'!AA82*'Pts Per'!X$2</f>
        <v>0</v>
      </c>
      <c r="AD82" s="2">
        <f>'Weekly Stats'!AB82*'Pts Per'!Y$2</f>
        <v>0</v>
      </c>
      <c r="AE82" s="2">
        <f>'Weekly Stats'!AC82*'Pts Per'!Z$2</f>
        <v>0</v>
      </c>
      <c r="AF82" s="2">
        <f>'Weekly Stats'!AD82*'Pts Per'!AA$2</f>
        <v>0</v>
      </c>
      <c r="AG82" s="2">
        <f>'Weekly Stats'!AE82*'Pts Per'!AB$2</f>
        <v>0</v>
      </c>
      <c r="AH82" s="2">
        <f>'Weekly Stats'!AF82*'Pts Per'!AC$2</f>
        <v>0</v>
      </c>
    </row>
    <row r="83" spans="1:34">
      <c r="A83" s="1" t="s">
        <v>835</v>
      </c>
      <c r="B83" s="2" t="s">
        <v>91</v>
      </c>
      <c r="C83" s="2" t="s">
        <v>44</v>
      </c>
      <c r="D83" s="4" t="s">
        <v>173</v>
      </c>
      <c r="E83" s="9">
        <f t="shared" si="1"/>
        <v>6.3000000000000007</v>
      </c>
      <c r="F83" s="2">
        <f>'Weekly Stats'!D83*'Pts Per'!A$2</f>
        <v>0</v>
      </c>
      <c r="G83" s="2">
        <f>'Weekly Stats'!E83*'Pts Per'!B$2</f>
        <v>0</v>
      </c>
      <c r="H83" s="2">
        <f>'Weekly Stats'!F83*'Pts Per'!C$2</f>
        <v>0</v>
      </c>
      <c r="I83" s="2">
        <f>'Weekly Stats'!G83*'Pts Per'!D$2</f>
        <v>0</v>
      </c>
      <c r="J83" s="2">
        <f>'Weekly Stats'!H83*'Pts Per'!E$2</f>
        <v>0</v>
      </c>
      <c r="K83" s="2">
        <f>'Weekly Stats'!I83*'Pts Per'!F$2</f>
        <v>0</v>
      </c>
      <c r="L83" s="2">
        <f>'Weekly Stats'!J83*'Pts Per'!G$2</f>
        <v>0</v>
      </c>
      <c r="M83" s="2">
        <f>'Weekly Stats'!K83*'Pts Per'!H$2</f>
        <v>0</v>
      </c>
      <c r="N83" s="2">
        <f>'Weekly Stats'!L83*'Pts Per'!I$2</f>
        <v>1</v>
      </c>
      <c r="O83" s="2">
        <f>'Weekly Stats'!M83*'Pts Per'!J$2</f>
        <v>0</v>
      </c>
      <c r="P83" s="2">
        <f>'Weekly Stats'!N83*'Pts Per'!K$2</f>
        <v>5.3000000000000007</v>
      </c>
      <c r="Q83" s="2">
        <f>'Weekly Stats'!O83*'Pts Per'!L$2</f>
        <v>0</v>
      </c>
      <c r="R83" s="2">
        <f>'Weekly Stats'!P83*'Pts Per'!M$2</f>
        <v>0</v>
      </c>
      <c r="S83" s="2">
        <f>'Weekly Stats'!Q83*'Pts Per'!N$2</f>
        <v>0</v>
      </c>
      <c r="T83" s="2">
        <f>'Weekly Stats'!R83*'Pts Per'!O$2</f>
        <v>0</v>
      </c>
      <c r="U83" s="2">
        <f>'Weekly Stats'!S83*'Pts Per'!P$2</f>
        <v>0</v>
      </c>
      <c r="V83" s="2">
        <f>'Weekly Stats'!T83*'Pts Per'!Q$2</f>
        <v>0</v>
      </c>
      <c r="W83" s="2">
        <f>'Weekly Stats'!U83*'Pts Per'!R$2</f>
        <v>0</v>
      </c>
      <c r="X83" s="2">
        <f>IF('Weekly Stats'!V83*'Pts Per'!S$2&lt;5,'Weekly Stats'!V83*'Pts Per'!S$2,SUM(('Weekly Stats'!V83*'Pts Per'!S$2)+2))</f>
        <v>0</v>
      </c>
      <c r="Y83" s="2">
        <f>'Weekly Stats'!W83*'Pts Per'!T$2</f>
        <v>0</v>
      </c>
      <c r="Z83" s="2">
        <f>'Weekly Stats'!X83*'Pts Per'!U$2</f>
        <v>0</v>
      </c>
      <c r="AA83" s="2">
        <f>'Weekly Stats'!Y83*'Pts Per'!V$2</f>
        <v>0</v>
      </c>
      <c r="AB83" s="2">
        <f>'Weekly Stats'!Z83*'Pts Per'!W$2</f>
        <v>0</v>
      </c>
      <c r="AC83" s="2">
        <f>'Weekly Stats'!AA83*'Pts Per'!X$2</f>
        <v>0</v>
      </c>
      <c r="AD83" s="2">
        <f>'Weekly Stats'!AB83*'Pts Per'!Y$2</f>
        <v>0</v>
      </c>
      <c r="AE83" s="2">
        <f>'Weekly Stats'!AC83*'Pts Per'!Z$2</f>
        <v>0</v>
      </c>
      <c r="AF83" s="2">
        <f>'Weekly Stats'!AD83*'Pts Per'!AA$2</f>
        <v>0</v>
      </c>
      <c r="AG83" s="2">
        <f>'Weekly Stats'!AE83*'Pts Per'!AB$2</f>
        <v>0</v>
      </c>
      <c r="AH83" s="2">
        <f>'Weekly Stats'!AF83*'Pts Per'!AC$2</f>
        <v>0</v>
      </c>
    </row>
    <row r="84" spans="1:34">
      <c r="A84" s="1" t="s">
        <v>836</v>
      </c>
      <c r="B84" s="2" t="s">
        <v>91</v>
      </c>
      <c r="C84" s="2" t="s">
        <v>45</v>
      </c>
      <c r="D84" s="4" t="s">
        <v>174</v>
      </c>
      <c r="E84" s="9">
        <f t="shared" si="1"/>
        <v>10.9</v>
      </c>
      <c r="F84" s="2">
        <f>'Weekly Stats'!D84*'Pts Per'!A$2</f>
        <v>0</v>
      </c>
      <c r="G84" s="2">
        <f>'Weekly Stats'!E84*'Pts Per'!B$2</f>
        <v>0</v>
      </c>
      <c r="H84" s="2">
        <f>'Weekly Stats'!F84*'Pts Per'!C$2</f>
        <v>0</v>
      </c>
      <c r="I84" s="2">
        <f>'Weekly Stats'!G84*'Pts Per'!D$2</f>
        <v>0</v>
      </c>
      <c r="J84" s="2">
        <f>'Weekly Stats'!H84*'Pts Per'!E$2</f>
        <v>0</v>
      </c>
      <c r="K84" s="2">
        <f>'Weekly Stats'!I84*'Pts Per'!F$2</f>
        <v>0</v>
      </c>
      <c r="L84" s="2">
        <f>'Weekly Stats'!J84*'Pts Per'!G$2</f>
        <v>0</v>
      </c>
      <c r="M84" s="2">
        <f>'Weekly Stats'!K84*'Pts Per'!H$2</f>
        <v>0</v>
      </c>
      <c r="N84" s="2">
        <f>'Weekly Stats'!L84*'Pts Per'!I$2</f>
        <v>0.5</v>
      </c>
      <c r="O84" s="2">
        <f>'Weekly Stats'!M84*'Pts Per'!J$2</f>
        <v>6</v>
      </c>
      <c r="P84" s="2">
        <f>'Weekly Stats'!N84*'Pts Per'!K$2</f>
        <v>4.4000000000000004</v>
      </c>
      <c r="Q84" s="2">
        <f>'Weekly Stats'!O84*'Pts Per'!L$2</f>
        <v>0</v>
      </c>
      <c r="R84" s="2">
        <f>'Weekly Stats'!P84*'Pts Per'!M$2</f>
        <v>0</v>
      </c>
      <c r="S84" s="2">
        <f>'Weekly Stats'!Q84*'Pts Per'!N$2</f>
        <v>0</v>
      </c>
      <c r="T84" s="2">
        <f>'Weekly Stats'!R84*'Pts Per'!O$2</f>
        <v>0</v>
      </c>
      <c r="U84" s="2">
        <f>'Weekly Stats'!S84*'Pts Per'!P$2</f>
        <v>0</v>
      </c>
      <c r="V84" s="2">
        <f>'Weekly Stats'!T84*'Pts Per'!Q$2</f>
        <v>0</v>
      </c>
      <c r="W84" s="2">
        <f>'Weekly Stats'!U84*'Pts Per'!R$2</f>
        <v>0</v>
      </c>
      <c r="X84" s="2">
        <f>IF('Weekly Stats'!V84*'Pts Per'!S$2&lt;5,'Weekly Stats'!V84*'Pts Per'!S$2,SUM(('Weekly Stats'!V84*'Pts Per'!S$2)+2))</f>
        <v>0</v>
      </c>
      <c r="Y84" s="2">
        <f>'Weekly Stats'!W84*'Pts Per'!T$2</f>
        <v>0</v>
      </c>
      <c r="Z84" s="2">
        <f>'Weekly Stats'!X84*'Pts Per'!U$2</f>
        <v>0</v>
      </c>
      <c r="AA84" s="2">
        <f>'Weekly Stats'!Y84*'Pts Per'!V$2</f>
        <v>0</v>
      </c>
      <c r="AB84" s="2">
        <f>'Weekly Stats'!Z84*'Pts Per'!W$2</f>
        <v>0</v>
      </c>
      <c r="AC84" s="2">
        <f>'Weekly Stats'!AA84*'Pts Per'!X$2</f>
        <v>0</v>
      </c>
      <c r="AD84" s="2">
        <f>'Weekly Stats'!AB84*'Pts Per'!Y$2</f>
        <v>0</v>
      </c>
      <c r="AE84" s="2">
        <f>'Weekly Stats'!AC84*'Pts Per'!Z$2</f>
        <v>0</v>
      </c>
      <c r="AF84" s="2">
        <f>'Weekly Stats'!AD84*'Pts Per'!AA$2</f>
        <v>0</v>
      </c>
      <c r="AG84" s="2">
        <f>'Weekly Stats'!AE84*'Pts Per'!AB$2</f>
        <v>0</v>
      </c>
      <c r="AH84" s="2">
        <f>'Weekly Stats'!AF84*'Pts Per'!AC$2</f>
        <v>0</v>
      </c>
    </row>
    <row r="85" spans="1:34">
      <c r="A85" s="1" t="s">
        <v>837</v>
      </c>
      <c r="B85" s="2" t="s">
        <v>91</v>
      </c>
      <c r="C85" s="2" t="s">
        <v>46</v>
      </c>
      <c r="D85" s="4" t="s">
        <v>175</v>
      </c>
      <c r="E85" s="9">
        <f t="shared" si="1"/>
        <v>0</v>
      </c>
      <c r="F85" s="2">
        <f>'Weekly Stats'!D85*'Pts Per'!A$2</f>
        <v>0</v>
      </c>
      <c r="G85" s="2">
        <f>'Weekly Stats'!E85*'Pts Per'!B$2</f>
        <v>0</v>
      </c>
      <c r="H85" s="2">
        <f>'Weekly Stats'!F85*'Pts Per'!C$2</f>
        <v>0</v>
      </c>
      <c r="I85" s="2">
        <f>'Weekly Stats'!G85*'Pts Per'!D$2</f>
        <v>0</v>
      </c>
      <c r="J85" s="2">
        <f>'Weekly Stats'!H85*'Pts Per'!E$2</f>
        <v>0</v>
      </c>
      <c r="K85" s="2">
        <f>'Weekly Stats'!I85*'Pts Per'!F$2</f>
        <v>0</v>
      </c>
      <c r="L85" s="2">
        <f>'Weekly Stats'!J85*'Pts Per'!G$2</f>
        <v>0</v>
      </c>
      <c r="M85" s="2">
        <f>'Weekly Stats'!K85*'Pts Per'!H$2</f>
        <v>0</v>
      </c>
      <c r="N85" s="2">
        <f>'Weekly Stats'!L85*'Pts Per'!I$2</f>
        <v>0</v>
      </c>
      <c r="O85" s="2">
        <f>'Weekly Stats'!M85*'Pts Per'!J$2</f>
        <v>0</v>
      </c>
      <c r="P85" s="2">
        <f>'Weekly Stats'!N85*'Pts Per'!K$2</f>
        <v>0</v>
      </c>
      <c r="Q85" s="2">
        <f>'Weekly Stats'!O85*'Pts Per'!L$2</f>
        <v>0</v>
      </c>
      <c r="R85" s="2">
        <f>'Weekly Stats'!P85*'Pts Per'!M$2</f>
        <v>0</v>
      </c>
      <c r="S85" s="2">
        <f>'Weekly Stats'!Q85*'Pts Per'!N$2</f>
        <v>0</v>
      </c>
      <c r="T85" s="2">
        <f>'Weekly Stats'!R85*'Pts Per'!O$2</f>
        <v>0</v>
      </c>
      <c r="U85" s="2">
        <f>'Weekly Stats'!S85*'Pts Per'!P$2</f>
        <v>0</v>
      </c>
      <c r="V85" s="2">
        <f>'Weekly Stats'!T85*'Pts Per'!Q$2</f>
        <v>0</v>
      </c>
      <c r="W85" s="2">
        <f>'Weekly Stats'!U85*'Pts Per'!R$2</f>
        <v>0</v>
      </c>
      <c r="X85" s="2">
        <f>IF('Weekly Stats'!V85*'Pts Per'!S$2&lt;5,'Weekly Stats'!V85*'Pts Per'!S$2,SUM(('Weekly Stats'!V85*'Pts Per'!S$2)+2))</f>
        <v>0</v>
      </c>
      <c r="Y85" s="2">
        <f>'Weekly Stats'!W85*'Pts Per'!T$2</f>
        <v>0</v>
      </c>
      <c r="Z85" s="2">
        <f>'Weekly Stats'!X85*'Pts Per'!U$2</f>
        <v>0</v>
      </c>
      <c r="AA85" s="2">
        <f>'Weekly Stats'!Y85*'Pts Per'!V$2</f>
        <v>0</v>
      </c>
      <c r="AB85" s="2">
        <f>'Weekly Stats'!Z85*'Pts Per'!W$2</f>
        <v>0</v>
      </c>
      <c r="AC85" s="2">
        <f>'Weekly Stats'!AA85*'Pts Per'!X$2</f>
        <v>0</v>
      </c>
      <c r="AD85" s="2">
        <f>'Weekly Stats'!AB85*'Pts Per'!Y$2</f>
        <v>0</v>
      </c>
      <c r="AE85" s="2">
        <f>'Weekly Stats'!AC85*'Pts Per'!Z$2</f>
        <v>0</v>
      </c>
      <c r="AF85" s="2">
        <f>'Weekly Stats'!AD85*'Pts Per'!AA$2</f>
        <v>0</v>
      </c>
      <c r="AG85" s="2">
        <f>'Weekly Stats'!AE85*'Pts Per'!AB$2</f>
        <v>0</v>
      </c>
      <c r="AH85" s="2">
        <f>'Weekly Stats'!AF85*'Pts Per'!AC$2</f>
        <v>0</v>
      </c>
    </row>
    <row r="86" spans="1:34">
      <c r="A86" s="1" t="s">
        <v>838</v>
      </c>
      <c r="B86" s="2" t="s">
        <v>91</v>
      </c>
      <c r="C86" s="2" t="s">
        <v>47</v>
      </c>
      <c r="D86" s="4" t="s">
        <v>176</v>
      </c>
      <c r="E86" s="9">
        <f t="shared" si="1"/>
        <v>0</v>
      </c>
      <c r="F86" s="2">
        <f>'Weekly Stats'!D86*'Pts Per'!A$2</f>
        <v>0</v>
      </c>
      <c r="G86" s="2">
        <f>'Weekly Stats'!E86*'Pts Per'!B$2</f>
        <v>0</v>
      </c>
      <c r="H86" s="2">
        <f>'Weekly Stats'!F86*'Pts Per'!C$2</f>
        <v>0</v>
      </c>
      <c r="I86" s="2">
        <f>'Weekly Stats'!G86*'Pts Per'!D$2</f>
        <v>0</v>
      </c>
      <c r="J86" s="2">
        <f>'Weekly Stats'!H86*'Pts Per'!E$2</f>
        <v>0</v>
      </c>
      <c r="K86" s="2">
        <f>'Weekly Stats'!I86*'Pts Per'!F$2</f>
        <v>0</v>
      </c>
      <c r="L86" s="2">
        <f>'Weekly Stats'!J86*'Pts Per'!G$2</f>
        <v>0</v>
      </c>
      <c r="M86" s="2">
        <f>'Weekly Stats'!K86*'Pts Per'!H$2</f>
        <v>0</v>
      </c>
      <c r="N86" s="2">
        <f>'Weekly Stats'!L86*'Pts Per'!I$2</f>
        <v>0</v>
      </c>
      <c r="O86" s="2">
        <f>'Weekly Stats'!M86*'Pts Per'!J$2</f>
        <v>0</v>
      </c>
      <c r="P86" s="2">
        <f>'Weekly Stats'!N86*'Pts Per'!K$2</f>
        <v>0</v>
      </c>
      <c r="Q86" s="2">
        <f>'Weekly Stats'!O86*'Pts Per'!L$2</f>
        <v>0</v>
      </c>
      <c r="R86" s="2">
        <f>'Weekly Stats'!P86*'Pts Per'!M$2</f>
        <v>0</v>
      </c>
      <c r="S86" s="2">
        <f>'Weekly Stats'!Q86*'Pts Per'!N$2</f>
        <v>0</v>
      </c>
      <c r="T86" s="2">
        <f>'Weekly Stats'!R86*'Pts Per'!O$2</f>
        <v>0</v>
      </c>
      <c r="U86" s="2">
        <f>'Weekly Stats'!S86*'Pts Per'!P$2</f>
        <v>0</v>
      </c>
      <c r="V86" s="2">
        <f>'Weekly Stats'!T86*'Pts Per'!Q$2</f>
        <v>0</v>
      </c>
      <c r="W86" s="2">
        <f>'Weekly Stats'!U86*'Pts Per'!R$2</f>
        <v>0</v>
      </c>
      <c r="X86" s="2">
        <f>IF('Weekly Stats'!V86*'Pts Per'!S$2&lt;5,'Weekly Stats'!V86*'Pts Per'!S$2,SUM(('Weekly Stats'!V86*'Pts Per'!S$2)+2))</f>
        <v>0</v>
      </c>
      <c r="Y86" s="2">
        <f>'Weekly Stats'!W86*'Pts Per'!T$2</f>
        <v>0</v>
      </c>
      <c r="Z86" s="2">
        <f>'Weekly Stats'!X86*'Pts Per'!U$2</f>
        <v>0</v>
      </c>
      <c r="AA86" s="2">
        <f>'Weekly Stats'!Y86*'Pts Per'!V$2</f>
        <v>0</v>
      </c>
      <c r="AB86" s="2">
        <f>'Weekly Stats'!Z86*'Pts Per'!W$2</f>
        <v>0</v>
      </c>
      <c r="AC86" s="2">
        <f>'Weekly Stats'!AA86*'Pts Per'!X$2</f>
        <v>0</v>
      </c>
      <c r="AD86" s="2">
        <f>'Weekly Stats'!AB86*'Pts Per'!Y$2</f>
        <v>0</v>
      </c>
      <c r="AE86" s="2">
        <f>'Weekly Stats'!AC86*'Pts Per'!Z$2</f>
        <v>0</v>
      </c>
      <c r="AF86" s="2">
        <f>'Weekly Stats'!AD86*'Pts Per'!AA$2</f>
        <v>0</v>
      </c>
      <c r="AG86" s="2">
        <f>'Weekly Stats'!AE86*'Pts Per'!AB$2</f>
        <v>0</v>
      </c>
      <c r="AH86" s="2">
        <f>'Weekly Stats'!AF86*'Pts Per'!AC$2</f>
        <v>0</v>
      </c>
    </row>
    <row r="87" spans="1:34">
      <c r="A87" s="1" t="s">
        <v>839</v>
      </c>
      <c r="B87" s="2" t="s">
        <v>91</v>
      </c>
      <c r="C87" s="2" t="s">
        <v>48</v>
      </c>
      <c r="D87" s="4" t="s">
        <v>177</v>
      </c>
      <c r="E87" s="9">
        <f t="shared" si="1"/>
        <v>4.4000000000000004</v>
      </c>
      <c r="F87" s="2">
        <f>'Weekly Stats'!D87*'Pts Per'!A$2</f>
        <v>0</v>
      </c>
      <c r="G87" s="2">
        <f>'Weekly Stats'!E87*'Pts Per'!B$2</f>
        <v>0</v>
      </c>
      <c r="H87" s="2">
        <f>'Weekly Stats'!F87*'Pts Per'!C$2</f>
        <v>0</v>
      </c>
      <c r="I87" s="2">
        <f>'Weekly Stats'!G87*'Pts Per'!D$2</f>
        <v>0</v>
      </c>
      <c r="J87" s="2">
        <f>'Weekly Stats'!H87*'Pts Per'!E$2</f>
        <v>0</v>
      </c>
      <c r="K87" s="2">
        <f>'Weekly Stats'!I87*'Pts Per'!F$2</f>
        <v>0</v>
      </c>
      <c r="L87" s="2">
        <f>'Weekly Stats'!J87*'Pts Per'!G$2</f>
        <v>0</v>
      </c>
      <c r="M87" s="2">
        <f>'Weekly Stats'!K87*'Pts Per'!H$2</f>
        <v>0</v>
      </c>
      <c r="N87" s="2">
        <f>'Weekly Stats'!L87*'Pts Per'!I$2</f>
        <v>0.5</v>
      </c>
      <c r="O87" s="2">
        <f>'Weekly Stats'!M87*'Pts Per'!J$2</f>
        <v>0</v>
      </c>
      <c r="P87" s="2">
        <f>'Weekly Stats'!N87*'Pts Per'!K$2</f>
        <v>3.9000000000000004</v>
      </c>
      <c r="Q87" s="2">
        <f>'Weekly Stats'!O87*'Pts Per'!L$2</f>
        <v>0</v>
      </c>
      <c r="R87" s="2">
        <f>'Weekly Stats'!P87*'Pts Per'!M$2</f>
        <v>0</v>
      </c>
      <c r="S87" s="2">
        <f>'Weekly Stats'!Q87*'Pts Per'!N$2</f>
        <v>0</v>
      </c>
      <c r="T87" s="2">
        <f>'Weekly Stats'!R87*'Pts Per'!O$2</f>
        <v>0</v>
      </c>
      <c r="U87" s="2">
        <f>'Weekly Stats'!S87*'Pts Per'!P$2</f>
        <v>0</v>
      </c>
      <c r="V87" s="2">
        <f>'Weekly Stats'!T87*'Pts Per'!Q$2</f>
        <v>0</v>
      </c>
      <c r="W87" s="2">
        <f>'Weekly Stats'!U87*'Pts Per'!R$2</f>
        <v>0</v>
      </c>
      <c r="X87" s="2">
        <f>IF('Weekly Stats'!V87*'Pts Per'!S$2&lt;5,'Weekly Stats'!V87*'Pts Per'!S$2,SUM(('Weekly Stats'!V87*'Pts Per'!S$2)+2))</f>
        <v>0</v>
      </c>
      <c r="Y87" s="2">
        <f>'Weekly Stats'!W87*'Pts Per'!T$2</f>
        <v>0</v>
      </c>
      <c r="Z87" s="2">
        <f>'Weekly Stats'!X87*'Pts Per'!U$2</f>
        <v>0</v>
      </c>
      <c r="AA87" s="2">
        <f>'Weekly Stats'!Y87*'Pts Per'!V$2</f>
        <v>0</v>
      </c>
      <c r="AB87" s="2">
        <f>'Weekly Stats'!Z87*'Pts Per'!W$2</f>
        <v>0</v>
      </c>
      <c r="AC87" s="2">
        <f>'Weekly Stats'!AA87*'Pts Per'!X$2</f>
        <v>0</v>
      </c>
      <c r="AD87" s="2">
        <f>'Weekly Stats'!AB87*'Pts Per'!Y$2</f>
        <v>0</v>
      </c>
      <c r="AE87" s="2">
        <f>'Weekly Stats'!AC87*'Pts Per'!Z$2</f>
        <v>0</v>
      </c>
      <c r="AF87" s="2">
        <f>'Weekly Stats'!AD87*'Pts Per'!AA$2</f>
        <v>0</v>
      </c>
      <c r="AG87" s="2">
        <f>'Weekly Stats'!AE87*'Pts Per'!AB$2</f>
        <v>0</v>
      </c>
      <c r="AH87" s="2">
        <f>'Weekly Stats'!AF87*'Pts Per'!AC$2</f>
        <v>0</v>
      </c>
    </row>
    <row r="88" spans="1:34">
      <c r="A88" s="1" t="s">
        <v>840</v>
      </c>
      <c r="B88" s="2" t="s">
        <v>91</v>
      </c>
      <c r="C88" s="2" t="s">
        <v>49</v>
      </c>
      <c r="D88" s="4" t="s">
        <v>178</v>
      </c>
      <c r="E88" s="9">
        <f t="shared" si="1"/>
        <v>0</v>
      </c>
      <c r="F88" s="2">
        <f>'Weekly Stats'!D88*'Pts Per'!A$2</f>
        <v>0</v>
      </c>
      <c r="G88" s="2">
        <f>'Weekly Stats'!E88*'Pts Per'!B$2</f>
        <v>0</v>
      </c>
      <c r="H88" s="2">
        <f>'Weekly Stats'!F88*'Pts Per'!C$2</f>
        <v>0</v>
      </c>
      <c r="I88" s="2">
        <f>'Weekly Stats'!G88*'Pts Per'!D$2</f>
        <v>0</v>
      </c>
      <c r="J88" s="2">
        <f>'Weekly Stats'!H88*'Pts Per'!E$2</f>
        <v>0</v>
      </c>
      <c r="K88" s="2">
        <f>'Weekly Stats'!I88*'Pts Per'!F$2</f>
        <v>0</v>
      </c>
      <c r="L88" s="2">
        <f>'Weekly Stats'!J88*'Pts Per'!G$2</f>
        <v>0</v>
      </c>
      <c r="M88" s="2">
        <f>'Weekly Stats'!K88*'Pts Per'!H$2</f>
        <v>0</v>
      </c>
      <c r="N88" s="2">
        <f>'Weekly Stats'!L88*'Pts Per'!I$2</f>
        <v>0</v>
      </c>
      <c r="O88" s="2">
        <f>'Weekly Stats'!M88*'Pts Per'!J$2</f>
        <v>0</v>
      </c>
      <c r="P88" s="2">
        <f>'Weekly Stats'!N88*'Pts Per'!K$2</f>
        <v>0</v>
      </c>
      <c r="Q88" s="2">
        <f>'Weekly Stats'!O88*'Pts Per'!L$2</f>
        <v>0</v>
      </c>
      <c r="R88" s="2">
        <f>'Weekly Stats'!P88*'Pts Per'!M$2</f>
        <v>0</v>
      </c>
      <c r="S88" s="2">
        <f>'Weekly Stats'!Q88*'Pts Per'!N$2</f>
        <v>0</v>
      </c>
      <c r="T88" s="2">
        <f>'Weekly Stats'!R88*'Pts Per'!O$2</f>
        <v>0</v>
      </c>
      <c r="U88" s="2">
        <f>'Weekly Stats'!S88*'Pts Per'!P$2</f>
        <v>0</v>
      </c>
      <c r="V88" s="2">
        <f>'Weekly Stats'!T88*'Pts Per'!Q$2</f>
        <v>0</v>
      </c>
      <c r="W88" s="2">
        <f>'Weekly Stats'!U88*'Pts Per'!R$2</f>
        <v>0</v>
      </c>
      <c r="X88" s="2">
        <f>IF('Weekly Stats'!V88*'Pts Per'!S$2&lt;5,'Weekly Stats'!V88*'Pts Per'!S$2,SUM(('Weekly Stats'!V88*'Pts Per'!S$2)+2))</f>
        <v>0</v>
      </c>
      <c r="Y88" s="2">
        <f>'Weekly Stats'!W88*'Pts Per'!T$2</f>
        <v>0</v>
      </c>
      <c r="Z88" s="2">
        <f>'Weekly Stats'!X88*'Pts Per'!U$2</f>
        <v>0</v>
      </c>
      <c r="AA88" s="2">
        <f>'Weekly Stats'!Y88*'Pts Per'!V$2</f>
        <v>0</v>
      </c>
      <c r="AB88" s="2">
        <f>'Weekly Stats'!Z88*'Pts Per'!W$2</f>
        <v>0</v>
      </c>
      <c r="AC88" s="2">
        <f>'Weekly Stats'!AA88*'Pts Per'!X$2</f>
        <v>0</v>
      </c>
      <c r="AD88" s="2">
        <f>'Weekly Stats'!AB88*'Pts Per'!Y$2</f>
        <v>0</v>
      </c>
      <c r="AE88" s="2">
        <f>'Weekly Stats'!AC88*'Pts Per'!Z$2</f>
        <v>0</v>
      </c>
      <c r="AF88" s="2">
        <f>'Weekly Stats'!AD88*'Pts Per'!AA$2</f>
        <v>0</v>
      </c>
      <c r="AG88" s="2">
        <f>'Weekly Stats'!AE88*'Pts Per'!AB$2</f>
        <v>0</v>
      </c>
      <c r="AH88" s="2">
        <f>'Weekly Stats'!AF88*'Pts Per'!AC$2</f>
        <v>0</v>
      </c>
    </row>
    <row r="89" spans="1:34">
      <c r="A89" s="1" t="s">
        <v>841</v>
      </c>
      <c r="B89" s="2" t="s">
        <v>91</v>
      </c>
      <c r="C89" s="2" t="s">
        <v>50</v>
      </c>
      <c r="D89" s="4" t="s">
        <v>179</v>
      </c>
      <c r="E89" s="9">
        <f t="shared" si="1"/>
        <v>0</v>
      </c>
      <c r="F89" s="2">
        <f>'Weekly Stats'!D89*'Pts Per'!A$2</f>
        <v>0</v>
      </c>
      <c r="G89" s="2">
        <f>'Weekly Stats'!E89*'Pts Per'!B$2</f>
        <v>0</v>
      </c>
      <c r="H89" s="2">
        <f>'Weekly Stats'!F89*'Pts Per'!C$2</f>
        <v>0</v>
      </c>
      <c r="I89" s="2">
        <f>'Weekly Stats'!G89*'Pts Per'!D$2</f>
        <v>0</v>
      </c>
      <c r="J89" s="2">
        <f>'Weekly Stats'!H89*'Pts Per'!E$2</f>
        <v>0</v>
      </c>
      <c r="K89" s="2">
        <f>'Weekly Stats'!I89*'Pts Per'!F$2</f>
        <v>0</v>
      </c>
      <c r="L89" s="2">
        <f>'Weekly Stats'!J89*'Pts Per'!G$2</f>
        <v>0</v>
      </c>
      <c r="M89" s="2">
        <f>'Weekly Stats'!K89*'Pts Per'!H$2</f>
        <v>0</v>
      </c>
      <c r="N89" s="2">
        <f>'Weekly Stats'!L89*'Pts Per'!I$2</f>
        <v>0</v>
      </c>
      <c r="O89" s="2">
        <f>'Weekly Stats'!M89*'Pts Per'!J$2</f>
        <v>0</v>
      </c>
      <c r="P89" s="2">
        <f>'Weekly Stats'!N89*'Pts Per'!K$2</f>
        <v>0</v>
      </c>
      <c r="Q89" s="2">
        <f>'Weekly Stats'!O89*'Pts Per'!L$2</f>
        <v>0</v>
      </c>
      <c r="R89" s="2">
        <f>'Weekly Stats'!P89*'Pts Per'!M$2</f>
        <v>0</v>
      </c>
      <c r="S89" s="2">
        <f>'Weekly Stats'!Q89*'Pts Per'!N$2</f>
        <v>0</v>
      </c>
      <c r="T89" s="2">
        <f>'Weekly Stats'!R89*'Pts Per'!O$2</f>
        <v>0</v>
      </c>
      <c r="U89" s="2">
        <f>'Weekly Stats'!S89*'Pts Per'!P$2</f>
        <v>0</v>
      </c>
      <c r="V89" s="2">
        <f>'Weekly Stats'!T89*'Pts Per'!Q$2</f>
        <v>0</v>
      </c>
      <c r="W89" s="2">
        <f>'Weekly Stats'!U89*'Pts Per'!R$2</f>
        <v>0</v>
      </c>
      <c r="X89" s="2">
        <f>IF('Weekly Stats'!V89*'Pts Per'!S$2&lt;5,'Weekly Stats'!V89*'Pts Per'!S$2,SUM(('Weekly Stats'!V89*'Pts Per'!S$2)+2))</f>
        <v>0</v>
      </c>
      <c r="Y89" s="2">
        <f>'Weekly Stats'!W89*'Pts Per'!T$2</f>
        <v>0</v>
      </c>
      <c r="Z89" s="2">
        <f>'Weekly Stats'!X89*'Pts Per'!U$2</f>
        <v>0</v>
      </c>
      <c r="AA89" s="2">
        <f>'Weekly Stats'!Y89*'Pts Per'!V$2</f>
        <v>0</v>
      </c>
      <c r="AB89" s="2">
        <f>'Weekly Stats'!Z89*'Pts Per'!W$2</f>
        <v>0</v>
      </c>
      <c r="AC89" s="2">
        <f>'Weekly Stats'!AA89*'Pts Per'!X$2</f>
        <v>0</v>
      </c>
      <c r="AD89" s="2">
        <f>'Weekly Stats'!AB89*'Pts Per'!Y$2</f>
        <v>0</v>
      </c>
      <c r="AE89" s="2">
        <f>'Weekly Stats'!AC89*'Pts Per'!Z$2</f>
        <v>0</v>
      </c>
      <c r="AF89" s="2">
        <f>'Weekly Stats'!AD89*'Pts Per'!AA$2</f>
        <v>0</v>
      </c>
      <c r="AG89" s="2">
        <f>'Weekly Stats'!AE89*'Pts Per'!AB$2</f>
        <v>0</v>
      </c>
      <c r="AH89" s="2">
        <f>'Weekly Stats'!AF89*'Pts Per'!AC$2</f>
        <v>0</v>
      </c>
    </row>
    <row r="90" spans="1:34">
      <c r="A90" s="1" t="s">
        <v>842</v>
      </c>
      <c r="B90" s="2" t="s">
        <v>91</v>
      </c>
      <c r="C90" s="2" t="s">
        <v>51</v>
      </c>
      <c r="D90" s="4" t="s">
        <v>180</v>
      </c>
      <c r="E90" s="9">
        <f t="shared" si="1"/>
        <v>0</v>
      </c>
      <c r="F90" s="2">
        <f>'Weekly Stats'!D90*'Pts Per'!A$2</f>
        <v>0</v>
      </c>
      <c r="G90" s="2">
        <f>'Weekly Stats'!E90*'Pts Per'!B$2</f>
        <v>0</v>
      </c>
      <c r="H90" s="2">
        <f>'Weekly Stats'!F90*'Pts Per'!C$2</f>
        <v>0</v>
      </c>
      <c r="I90" s="2">
        <f>'Weekly Stats'!G90*'Pts Per'!D$2</f>
        <v>0</v>
      </c>
      <c r="J90" s="2">
        <f>'Weekly Stats'!H90*'Pts Per'!E$2</f>
        <v>0</v>
      </c>
      <c r="K90" s="2">
        <f>'Weekly Stats'!I90*'Pts Per'!F$2</f>
        <v>0</v>
      </c>
      <c r="L90" s="2">
        <f>'Weekly Stats'!J90*'Pts Per'!G$2</f>
        <v>0</v>
      </c>
      <c r="M90" s="2">
        <f>'Weekly Stats'!K90*'Pts Per'!H$2</f>
        <v>0</v>
      </c>
      <c r="N90" s="2">
        <f>'Weekly Stats'!L90*'Pts Per'!I$2</f>
        <v>0</v>
      </c>
      <c r="O90" s="2">
        <f>'Weekly Stats'!M90*'Pts Per'!J$2</f>
        <v>0</v>
      </c>
      <c r="P90" s="2">
        <f>'Weekly Stats'!N90*'Pts Per'!K$2</f>
        <v>0</v>
      </c>
      <c r="Q90" s="2">
        <f>'Weekly Stats'!O90*'Pts Per'!L$2</f>
        <v>0</v>
      </c>
      <c r="R90" s="2">
        <f>'Weekly Stats'!P90*'Pts Per'!M$2</f>
        <v>0</v>
      </c>
      <c r="S90" s="2">
        <f>'Weekly Stats'!Q90*'Pts Per'!N$2</f>
        <v>0</v>
      </c>
      <c r="T90" s="2">
        <f>'Weekly Stats'!R90*'Pts Per'!O$2</f>
        <v>0</v>
      </c>
      <c r="U90" s="2">
        <f>'Weekly Stats'!S90*'Pts Per'!P$2</f>
        <v>0</v>
      </c>
      <c r="V90" s="2">
        <f>'Weekly Stats'!T90*'Pts Per'!Q$2</f>
        <v>0</v>
      </c>
      <c r="W90" s="2">
        <f>'Weekly Stats'!U90*'Pts Per'!R$2</f>
        <v>0</v>
      </c>
      <c r="X90" s="2">
        <f>IF('Weekly Stats'!V90*'Pts Per'!S$2&lt;5,'Weekly Stats'!V90*'Pts Per'!S$2,SUM(('Weekly Stats'!V90*'Pts Per'!S$2)+2))</f>
        <v>0</v>
      </c>
      <c r="Y90" s="2">
        <f>'Weekly Stats'!W90*'Pts Per'!T$2</f>
        <v>0</v>
      </c>
      <c r="Z90" s="2">
        <f>'Weekly Stats'!X90*'Pts Per'!U$2</f>
        <v>0</v>
      </c>
      <c r="AA90" s="2">
        <f>'Weekly Stats'!Y90*'Pts Per'!V$2</f>
        <v>0</v>
      </c>
      <c r="AB90" s="2">
        <f>'Weekly Stats'!Z90*'Pts Per'!W$2</f>
        <v>0</v>
      </c>
      <c r="AC90" s="2">
        <f>'Weekly Stats'!AA90*'Pts Per'!X$2</f>
        <v>0</v>
      </c>
      <c r="AD90" s="2">
        <f>'Weekly Stats'!AB90*'Pts Per'!Y$2</f>
        <v>0</v>
      </c>
      <c r="AE90" s="2">
        <f>'Weekly Stats'!AC90*'Pts Per'!Z$2</f>
        <v>0</v>
      </c>
      <c r="AF90" s="2">
        <f>'Weekly Stats'!AD90*'Pts Per'!AA$2</f>
        <v>0</v>
      </c>
      <c r="AG90" s="2">
        <f>'Weekly Stats'!AE90*'Pts Per'!AB$2</f>
        <v>0</v>
      </c>
      <c r="AH90" s="2">
        <f>'Weekly Stats'!AF90*'Pts Per'!AC$2</f>
        <v>0</v>
      </c>
    </row>
    <row r="91" spans="1:34">
      <c r="A91" s="1" t="s">
        <v>844</v>
      </c>
      <c r="B91" s="2" t="s">
        <v>91</v>
      </c>
      <c r="C91" s="2" t="s">
        <v>52</v>
      </c>
      <c r="D91" s="4" t="s">
        <v>181</v>
      </c>
      <c r="E91" s="9">
        <f t="shared" si="1"/>
        <v>0</v>
      </c>
      <c r="F91" s="2">
        <f>'Weekly Stats'!D91*'Pts Per'!A$2</f>
        <v>0</v>
      </c>
      <c r="G91" s="2">
        <f>'Weekly Stats'!E91*'Pts Per'!B$2</f>
        <v>0</v>
      </c>
      <c r="H91" s="2">
        <f>'Weekly Stats'!F91*'Pts Per'!C$2</f>
        <v>0</v>
      </c>
      <c r="I91" s="2">
        <f>'Weekly Stats'!G91*'Pts Per'!D$2</f>
        <v>0</v>
      </c>
      <c r="J91" s="2">
        <f>'Weekly Stats'!H91*'Pts Per'!E$2</f>
        <v>0</v>
      </c>
      <c r="K91" s="2">
        <f>'Weekly Stats'!I91*'Pts Per'!F$2</f>
        <v>0</v>
      </c>
      <c r="L91" s="2">
        <f>'Weekly Stats'!J91*'Pts Per'!G$2</f>
        <v>0</v>
      </c>
      <c r="M91" s="2">
        <f>'Weekly Stats'!K91*'Pts Per'!H$2</f>
        <v>0</v>
      </c>
      <c r="N91" s="2">
        <f>'Weekly Stats'!L91*'Pts Per'!I$2</f>
        <v>0</v>
      </c>
      <c r="O91" s="2">
        <f>'Weekly Stats'!M91*'Pts Per'!J$2</f>
        <v>0</v>
      </c>
      <c r="P91" s="2">
        <f>'Weekly Stats'!N91*'Pts Per'!K$2</f>
        <v>0</v>
      </c>
      <c r="Q91" s="2">
        <f>'Weekly Stats'!O91*'Pts Per'!L$2</f>
        <v>0</v>
      </c>
      <c r="R91" s="2">
        <f>'Weekly Stats'!P91*'Pts Per'!M$2</f>
        <v>0</v>
      </c>
      <c r="S91" s="2">
        <f>'Weekly Stats'!Q91*'Pts Per'!N$2</f>
        <v>0</v>
      </c>
      <c r="T91" s="2">
        <f>'Weekly Stats'!R91*'Pts Per'!O$2</f>
        <v>0</v>
      </c>
      <c r="U91" s="2">
        <f>'Weekly Stats'!S91*'Pts Per'!P$2</f>
        <v>0</v>
      </c>
      <c r="V91" s="2">
        <f>'Weekly Stats'!T91*'Pts Per'!Q$2</f>
        <v>0</v>
      </c>
      <c r="W91" s="2">
        <f>'Weekly Stats'!U91*'Pts Per'!R$2</f>
        <v>0</v>
      </c>
      <c r="X91" s="2">
        <f>IF('Weekly Stats'!V91*'Pts Per'!S$2&lt;5,'Weekly Stats'!V91*'Pts Per'!S$2,SUM(('Weekly Stats'!V91*'Pts Per'!S$2)+2))</f>
        <v>0</v>
      </c>
      <c r="Y91" s="2">
        <f>'Weekly Stats'!W91*'Pts Per'!T$2</f>
        <v>0</v>
      </c>
      <c r="Z91" s="2">
        <f>'Weekly Stats'!X91*'Pts Per'!U$2</f>
        <v>0</v>
      </c>
      <c r="AA91" s="2">
        <f>'Weekly Stats'!Y91*'Pts Per'!V$2</f>
        <v>0</v>
      </c>
      <c r="AB91" s="2">
        <f>'Weekly Stats'!Z91*'Pts Per'!W$2</f>
        <v>0</v>
      </c>
      <c r="AC91" s="2">
        <f>'Weekly Stats'!AA91*'Pts Per'!X$2</f>
        <v>0</v>
      </c>
      <c r="AD91" s="2">
        <f>'Weekly Stats'!AB91*'Pts Per'!Y$2</f>
        <v>0</v>
      </c>
      <c r="AE91" s="2">
        <f>'Weekly Stats'!AC91*'Pts Per'!Z$2</f>
        <v>0</v>
      </c>
      <c r="AF91" s="2">
        <f>'Weekly Stats'!AD91*'Pts Per'!AA$2</f>
        <v>0</v>
      </c>
      <c r="AG91" s="2">
        <f>'Weekly Stats'!AE91*'Pts Per'!AB$2</f>
        <v>0</v>
      </c>
      <c r="AH91" s="2">
        <f>'Weekly Stats'!AF91*'Pts Per'!AC$2</f>
        <v>0</v>
      </c>
    </row>
    <row r="92" spans="1:34">
      <c r="A92" s="1" t="s">
        <v>845</v>
      </c>
      <c r="B92" s="2" t="s">
        <v>91</v>
      </c>
      <c r="C92" s="2" t="s">
        <v>53</v>
      </c>
      <c r="D92" s="4" t="s">
        <v>182</v>
      </c>
      <c r="E92" s="9">
        <f t="shared" si="1"/>
        <v>1</v>
      </c>
      <c r="F92" s="2">
        <f>'Weekly Stats'!D92*'Pts Per'!A$2</f>
        <v>0</v>
      </c>
      <c r="G92" s="2">
        <f>'Weekly Stats'!E92*'Pts Per'!B$2</f>
        <v>0</v>
      </c>
      <c r="H92" s="2">
        <f>'Weekly Stats'!F92*'Pts Per'!C$2</f>
        <v>0</v>
      </c>
      <c r="I92" s="2">
        <f>'Weekly Stats'!G92*'Pts Per'!D$2</f>
        <v>0</v>
      </c>
      <c r="J92" s="2">
        <f>'Weekly Stats'!H92*'Pts Per'!E$2</f>
        <v>0</v>
      </c>
      <c r="K92" s="2">
        <f>'Weekly Stats'!I92*'Pts Per'!F$2</f>
        <v>0</v>
      </c>
      <c r="L92" s="2">
        <f>'Weekly Stats'!J92*'Pts Per'!G$2</f>
        <v>0</v>
      </c>
      <c r="M92" s="2">
        <f>'Weekly Stats'!K92*'Pts Per'!H$2</f>
        <v>0</v>
      </c>
      <c r="N92" s="2">
        <f>'Weekly Stats'!L92*'Pts Per'!I$2</f>
        <v>0</v>
      </c>
      <c r="O92" s="2">
        <f>'Weekly Stats'!M92*'Pts Per'!J$2</f>
        <v>0</v>
      </c>
      <c r="P92" s="2">
        <f>'Weekly Stats'!N92*'Pts Per'!K$2</f>
        <v>0</v>
      </c>
      <c r="Q92" s="2">
        <f>'Weekly Stats'!O92*'Pts Per'!L$2</f>
        <v>0</v>
      </c>
      <c r="R92" s="2">
        <f>'Weekly Stats'!P92*'Pts Per'!M$2</f>
        <v>0</v>
      </c>
      <c r="S92" s="2">
        <f>'Weekly Stats'!Q92*'Pts Per'!N$2</f>
        <v>0</v>
      </c>
      <c r="T92" s="2">
        <f>'Weekly Stats'!R92*'Pts Per'!O$2</f>
        <v>0</v>
      </c>
      <c r="U92" s="2">
        <f>'Weekly Stats'!S92*'Pts Per'!P$2</f>
        <v>0</v>
      </c>
      <c r="V92" s="2">
        <f>'Weekly Stats'!T92*'Pts Per'!Q$2</f>
        <v>0</v>
      </c>
      <c r="W92" s="2">
        <f>'Weekly Stats'!U92*'Pts Per'!R$2</f>
        <v>0</v>
      </c>
      <c r="X92" s="2">
        <f>IF('Weekly Stats'!V92*'Pts Per'!S$2&lt;5,'Weekly Stats'!V92*'Pts Per'!S$2,SUM(('Weekly Stats'!V92*'Pts Per'!S$2)+2))</f>
        <v>1</v>
      </c>
      <c r="Y92" s="2">
        <f>'Weekly Stats'!W92*'Pts Per'!T$2</f>
        <v>0</v>
      </c>
      <c r="Z92" s="2">
        <f>'Weekly Stats'!X92*'Pts Per'!U$2</f>
        <v>0</v>
      </c>
      <c r="AA92" s="2">
        <f>'Weekly Stats'!Y92*'Pts Per'!V$2</f>
        <v>0</v>
      </c>
      <c r="AB92" s="2">
        <f>'Weekly Stats'!Z92*'Pts Per'!W$2</f>
        <v>0</v>
      </c>
      <c r="AC92" s="2">
        <f>'Weekly Stats'!AA92*'Pts Per'!X$2</f>
        <v>0</v>
      </c>
      <c r="AD92" s="2">
        <f>'Weekly Stats'!AB92*'Pts Per'!Y$2</f>
        <v>0</v>
      </c>
      <c r="AE92" s="2">
        <f>'Weekly Stats'!AC92*'Pts Per'!Z$2</f>
        <v>0</v>
      </c>
      <c r="AF92" s="2">
        <f>'Weekly Stats'!AD92*'Pts Per'!AA$2</f>
        <v>0</v>
      </c>
      <c r="AG92" s="2">
        <f>'Weekly Stats'!AE92*'Pts Per'!AB$2</f>
        <v>0</v>
      </c>
      <c r="AH92" s="2">
        <f>'Weekly Stats'!AF92*'Pts Per'!AC$2</f>
        <v>0</v>
      </c>
    </row>
    <row r="93" spans="1:34">
      <c r="A93" s="1" t="s">
        <v>846</v>
      </c>
      <c r="B93" s="2" t="s">
        <v>91</v>
      </c>
      <c r="C93" s="2" t="s">
        <v>54</v>
      </c>
      <c r="D93" s="4" t="s">
        <v>183</v>
      </c>
      <c r="E93" s="9">
        <f t="shared" si="1"/>
        <v>1</v>
      </c>
      <c r="F93" s="2">
        <f>'Weekly Stats'!D93*'Pts Per'!A$2</f>
        <v>0</v>
      </c>
      <c r="G93" s="2">
        <f>'Weekly Stats'!E93*'Pts Per'!B$2</f>
        <v>0</v>
      </c>
      <c r="H93" s="2">
        <f>'Weekly Stats'!F93*'Pts Per'!C$2</f>
        <v>0</v>
      </c>
      <c r="I93" s="2">
        <f>'Weekly Stats'!G93*'Pts Per'!D$2</f>
        <v>0</v>
      </c>
      <c r="J93" s="2">
        <f>'Weekly Stats'!H93*'Pts Per'!E$2</f>
        <v>0</v>
      </c>
      <c r="K93" s="2">
        <f>'Weekly Stats'!I93*'Pts Per'!F$2</f>
        <v>0</v>
      </c>
      <c r="L93" s="2">
        <f>'Weekly Stats'!J93*'Pts Per'!G$2</f>
        <v>0</v>
      </c>
      <c r="M93" s="2">
        <f>'Weekly Stats'!K93*'Pts Per'!H$2</f>
        <v>0</v>
      </c>
      <c r="N93" s="2">
        <f>'Weekly Stats'!L93*'Pts Per'!I$2</f>
        <v>0</v>
      </c>
      <c r="O93" s="2">
        <f>'Weekly Stats'!M93*'Pts Per'!J$2</f>
        <v>0</v>
      </c>
      <c r="P93" s="2">
        <f>'Weekly Stats'!N93*'Pts Per'!K$2</f>
        <v>0</v>
      </c>
      <c r="Q93" s="2">
        <f>'Weekly Stats'!O93*'Pts Per'!L$2</f>
        <v>0</v>
      </c>
      <c r="R93" s="2">
        <f>'Weekly Stats'!P93*'Pts Per'!M$2</f>
        <v>0</v>
      </c>
      <c r="S93" s="2">
        <f>'Weekly Stats'!Q93*'Pts Per'!N$2</f>
        <v>0</v>
      </c>
      <c r="T93" s="2">
        <f>'Weekly Stats'!R93*'Pts Per'!O$2</f>
        <v>0</v>
      </c>
      <c r="U93" s="2">
        <f>'Weekly Stats'!S93*'Pts Per'!P$2</f>
        <v>0</v>
      </c>
      <c r="V93" s="2">
        <f>'Weekly Stats'!T93*'Pts Per'!Q$2</f>
        <v>0</v>
      </c>
      <c r="W93" s="2">
        <f>'Weekly Stats'!U93*'Pts Per'!R$2</f>
        <v>0</v>
      </c>
      <c r="X93" s="2">
        <f>IF('Weekly Stats'!V93*'Pts Per'!S$2&lt;5,'Weekly Stats'!V93*'Pts Per'!S$2,SUM(('Weekly Stats'!V93*'Pts Per'!S$2)+2))</f>
        <v>1</v>
      </c>
      <c r="Y93" s="2">
        <f>'Weekly Stats'!W93*'Pts Per'!T$2</f>
        <v>0</v>
      </c>
      <c r="Z93" s="2">
        <f>'Weekly Stats'!X93*'Pts Per'!U$2</f>
        <v>0</v>
      </c>
      <c r="AA93" s="2">
        <f>'Weekly Stats'!Y93*'Pts Per'!V$2</f>
        <v>0</v>
      </c>
      <c r="AB93" s="2">
        <f>'Weekly Stats'!Z93*'Pts Per'!W$2</f>
        <v>0</v>
      </c>
      <c r="AC93" s="2">
        <f>'Weekly Stats'!AA93*'Pts Per'!X$2</f>
        <v>0</v>
      </c>
      <c r="AD93" s="2">
        <f>'Weekly Stats'!AB93*'Pts Per'!Y$2</f>
        <v>0</v>
      </c>
      <c r="AE93" s="2">
        <f>'Weekly Stats'!AC93*'Pts Per'!Z$2</f>
        <v>0</v>
      </c>
      <c r="AF93" s="2">
        <f>'Weekly Stats'!AD93*'Pts Per'!AA$2</f>
        <v>0</v>
      </c>
      <c r="AG93" s="2">
        <f>'Weekly Stats'!AE93*'Pts Per'!AB$2</f>
        <v>0</v>
      </c>
      <c r="AH93" s="2">
        <f>'Weekly Stats'!AF93*'Pts Per'!AC$2</f>
        <v>0</v>
      </c>
    </row>
    <row r="94" spans="1:34">
      <c r="A94" s="1" t="s">
        <v>847</v>
      </c>
      <c r="B94" s="2" t="s">
        <v>91</v>
      </c>
      <c r="C94" s="2" t="s">
        <v>55</v>
      </c>
      <c r="D94" s="4" t="s">
        <v>184</v>
      </c>
      <c r="E94" s="9">
        <f t="shared" si="1"/>
        <v>0</v>
      </c>
      <c r="F94" s="2">
        <f>'Weekly Stats'!D94*'Pts Per'!A$2</f>
        <v>0</v>
      </c>
      <c r="G94" s="2">
        <f>'Weekly Stats'!E94*'Pts Per'!B$2</f>
        <v>0</v>
      </c>
      <c r="H94" s="2">
        <f>'Weekly Stats'!F94*'Pts Per'!C$2</f>
        <v>0</v>
      </c>
      <c r="I94" s="2">
        <f>'Weekly Stats'!G94*'Pts Per'!D$2</f>
        <v>0</v>
      </c>
      <c r="J94" s="2">
        <f>'Weekly Stats'!H94*'Pts Per'!E$2</f>
        <v>0</v>
      </c>
      <c r="K94" s="2">
        <f>'Weekly Stats'!I94*'Pts Per'!F$2</f>
        <v>0</v>
      </c>
      <c r="L94" s="2">
        <f>'Weekly Stats'!J94*'Pts Per'!G$2</f>
        <v>0</v>
      </c>
      <c r="M94" s="2">
        <f>'Weekly Stats'!K94*'Pts Per'!H$2</f>
        <v>0</v>
      </c>
      <c r="N94" s="2">
        <f>'Weekly Stats'!L94*'Pts Per'!I$2</f>
        <v>0</v>
      </c>
      <c r="O94" s="2">
        <f>'Weekly Stats'!M94*'Pts Per'!J$2</f>
        <v>0</v>
      </c>
      <c r="P94" s="2">
        <f>'Weekly Stats'!N94*'Pts Per'!K$2</f>
        <v>0</v>
      </c>
      <c r="Q94" s="2">
        <f>'Weekly Stats'!O94*'Pts Per'!L$2</f>
        <v>0</v>
      </c>
      <c r="R94" s="2">
        <f>'Weekly Stats'!P94*'Pts Per'!M$2</f>
        <v>0</v>
      </c>
      <c r="S94" s="2">
        <f>'Weekly Stats'!Q94*'Pts Per'!N$2</f>
        <v>0</v>
      </c>
      <c r="T94" s="2">
        <f>'Weekly Stats'!R94*'Pts Per'!O$2</f>
        <v>0</v>
      </c>
      <c r="U94" s="2">
        <f>'Weekly Stats'!S94*'Pts Per'!P$2</f>
        <v>0</v>
      </c>
      <c r="V94" s="2">
        <f>'Weekly Stats'!T94*'Pts Per'!Q$2</f>
        <v>0</v>
      </c>
      <c r="W94" s="2">
        <f>'Weekly Stats'!U94*'Pts Per'!R$2</f>
        <v>0</v>
      </c>
      <c r="X94" s="2">
        <f>IF('Weekly Stats'!V94*'Pts Per'!S$2&lt;5,'Weekly Stats'!V94*'Pts Per'!S$2,SUM(('Weekly Stats'!V94*'Pts Per'!S$2)+2))</f>
        <v>0</v>
      </c>
      <c r="Y94" s="2">
        <f>'Weekly Stats'!W94*'Pts Per'!T$2</f>
        <v>0</v>
      </c>
      <c r="Z94" s="2">
        <f>'Weekly Stats'!X94*'Pts Per'!U$2</f>
        <v>0</v>
      </c>
      <c r="AA94" s="2">
        <f>'Weekly Stats'!Y94*'Pts Per'!V$2</f>
        <v>0</v>
      </c>
      <c r="AB94" s="2">
        <f>'Weekly Stats'!Z94*'Pts Per'!W$2</f>
        <v>0</v>
      </c>
      <c r="AC94" s="2">
        <f>'Weekly Stats'!AA94*'Pts Per'!X$2</f>
        <v>0</v>
      </c>
      <c r="AD94" s="2">
        <f>'Weekly Stats'!AB94*'Pts Per'!Y$2</f>
        <v>0</v>
      </c>
      <c r="AE94" s="2">
        <f>'Weekly Stats'!AC94*'Pts Per'!Z$2</f>
        <v>0</v>
      </c>
      <c r="AF94" s="2">
        <f>'Weekly Stats'!AD94*'Pts Per'!AA$2</f>
        <v>0</v>
      </c>
      <c r="AG94" s="2">
        <f>'Weekly Stats'!AE94*'Pts Per'!AB$2</f>
        <v>0</v>
      </c>
      <c r="AH94" s="2">
        <f>'Weekly Stats'!AF94*'Pts Per'!AC$2</f>
        <v>0</v>
      </c>
    </row>
    <row r="95" spans="1:34">
      <c r="A95" s="1" t="s">
        <v>848</v>
      </c>
      <c r="B95" s="2" t="s">
        <v>91</v>
      </c>
      <c r="C95" s="2" t="s">
        <v>56</v>
      </c>
      <c r="D95" s="4" t="s">
        <v>185</v>
      </c>
      <c r="E95" s="9">
        <f t="shared" si="1"/>
        <v>2</v>
      </c>
      <c r="F95" s="2">
        <f>'Weekly Stats'!D95*'Pts Per'!A$2</f>
        <v>0</v>
      </c>
      <c r="G95" s="2">
        <f>'Weekly Stats'!E95*'Pts Per'!B$2</f>
        <v>0</v>
      </c>
      <c r="H95" s="2">
        <f>'Weekly Stats'!F95*'Pts Per'!C$2</f>
        <v>0</v>
      </c>
      <c r="I95" s="2">
        <f>'Weekly Stats'!G95*'Pts Per'!D$2</f>
        <v>0</v>
      </c>
      <c r="J95" s="2">
        <f>'Weekly Stats'!H95*'Pts Per'!E$2</f>
        <v>0</v>
      </c>
      <c r="K95" s="2">
        <f>'Weekly Stats'!I95*'Pts Per'!F$2</f>
        <v>0</v>
      </c>
      <c r="L95" s="2">
        <f>'Weekly Stats'!J95*'Pts Per'!G$2</f>
        <v>0</v>
      </c>
      <c r="M95" s="2">
        <f>'Weekly Stats'!K95*'Pts Per'!H$2</f>
        <v>0</v>
      </c>
      <c r="N95" s="2">
        <f>'Weekly Stats'!L95*'Pts Per'!I$2</f>
        <v>0</v>
      </c>
      <c r="O95" s="2">
        <f>'Weekly Stats'!M95*'Pts Per'!J$2</f>
        <v>0</v>
      </c>
      <c r="P95" s="2">
        <f>'Weekly Stats'!N95*'Pts Per'!K$2</f>
        <v>0</v>
      </c>
      <c r="Q95" s="2">
        <f>'Weekly Stats'!O95*'Pts Per'!L$2</f>
        <v>0</v>
      </c>
      <c r="R95" s="2">
        <f>'Weekly Stats'!P95*'Pts Per'!M$2</f>
        <v>0</v>
      </c>
      <c r="S95" s="2">
        <f>'Weekly Stats'!Q95*'Pts Per'!N$2</f>
        <v>0</v>
      </c>
      <c r="T95" s="2">
        <f>'Weekly Stats'!R95*'Pts Per'!O$2</f>
        <v>0</v>
      </c>
      <c r="U95" s="2">
        <f>'Weekly Stats'!S95*'Pts Per'!P$2</f>
        <v>0</v>
      </c>
      <c r="V95" s="2">
        <f>'Weekly Stats'!T95*'Pts Per'!Q$2</f>
        <v>0</v>
      </c>
      <c r="W95" s="2">
        <f>'Weekly Stats'!U95*'Pts Per'!R$2</f>
        <v>0</v>
      </c>
      <c r="X95" s="2">
        <f>IF('Weekly Stats'!V95*'Pts Per'!S$2&lt;5,'Weekly Stats'!V95*'Pts Per'!S$2,SUM(('Weekly Stats'!V95*'Pts Per'!S$2)+2))</f>
        <v>2</v>
      </c>
      <c r="Y95" s="2">
        <f>'Weekly Stats'!W95*'Pts Per'!T$2</f>
        <v>0</v>
      </c>
      <c r="Z95" s="2">
        <f>'Weekly Stats'!X95*'Pts Per'!U$2</f>
        <v>0</v>
      </c>
      <c r="AA95" s="2">
        <f>'Weekly Stats'!Y95*'Pts Per'!V$2</f>
        <v>0</v>
      </c>
      <c r="AB95" s="2">
        <f>'Weekly Stats'!Z95*'Pts Per'!W$2</f>
        <v>0</v>
      </c>
      <c r="AC95" s="2">
        <f>'Weekly Stats'!AA95*'Pts Per'!X$2</f>
        <v>0</v>
      </c>
      <c r="AD95" s="2">
        <f>'Weekly Stats'!AB95*'Pts Per'!Y$2</f>
        <v>0</v>
      </c>
      <c r="AE95" s="2">
        <f>'Weekly Stats'!AC95*'Pts Per'!Z$2</f>
        <v>0</v>
      </c>
      <c r="AF95" s="2">
        <f>'Weekly Stats'!AD95*'Pts Per'!AA$2</f>
        <v>0</v>
      </c>
      <c r="AG95" s="2">
        <f>'Weekly Stats'!AE95*'Pts Per'!AB$2</f>
        <v>0</v>
      </c>
      <c r="AH95" s="2">
        <f>'Weekly Stats'!AF95*'Pts Per'!AC$2</f>
        <v>0</v>
      </c>
    </row>
    <row r="96" spans="1:34">
      <c r="A96" s="1" t="s">
        <v>849</v>
      </c>
      <c r="B96" s="2" t="s">
        <v>91</v>
      </c>
      <c r="C96" s="2" t="s">
        <v>57</v>
      </c>
      <c r="D96" s="4" t="s">
        <v>186</v>
      </c>
      <c r="E96" s="9">
        <f t="shared" si="1"/>
        <v>0</v>
      </c>
      <c r="F96" s="2">
        <f>'Weekly Stats'!D96*'Pts Per'!A$2</f>
        <v>0</v>
      </c>
      <c r="G96" s="2">
        <f>'Weekly Stats'!E96*'Pts Per'!B$2</f>
        <v>0</v>
      </c>
      <c r="H96" s="2">
        <f>'Weekly Stats'!F96*'Pts Per'!C$2</f>
        <v>0</v>
      </c>
      <c r="I96" s="2">
        <f>'Weekly Stats'!G96*'Pts Per'!D$2</f>
        <v>0</v>
      </c>
      <c r="J96" s="2">
        <f>'Weekly Stats'!H96*'Pts Per'!E$2</f>
        <v>0</v>
      </c>
      <c r="K96" s="2">
        <f>'Weekly Stats'!I96*'Pts Per'!F$2</f>
        <v>0</v>
      </c>
      <c r="L96" s="2">
        <f>'Weekly Stats'!J96*'Pts Per'!G$2</f>
        <v>0</v>
      </c>
      <c r="M96" s="2">
        <f>'Weekly Stats'!K96*'Pts Per'!H$2</f>
        <v>0</v>
      </c>
      <c r="N96" s="2">
        <f>'Weekly Stats'!L96*'Pts Per'!I$2</f>
        <v>0</v>
      </c>
      <c r="O96" s="2">
        <f>'Weekly Stats'!M96*'Pts Per'!J$2</f>
        <v>0</v>
      </c>
      <c r="P96" s="2">
        <f>'Weekly Stats'!N96*'Pts Per'!K$2</f>
        <v>0</v>
      </c>
      <c r="Q96" s="2">
        <f>'Weekly Stats'!O96*'Pts Per'!L$2</f>
        <v>0</v>
      </c>
      <c r="R96" s="2">
        <f>'Weekly Stats'!P96*'Pts Per'!M$2</f>
        <v>0</v>
      </c>
      <c r="S96" s="2">
        <f>'Weekly Stats'!Q96*'Pts Per'!N$2</f>
        <v>0</v>
      </c>
      <c r="T96" s="2">
        <f>'Weekly Stats'!R96*'Pts Per'!O$2</f>
        <v>0</v>
      </c>
      <c r="U96" s="2">
        <f>'Weekly Stats'!S96*'Pts Per'!P$2</f>
        <v>0</v>
      </c>
      <c r="V96" s="2">
        <f>'Weekly Stats'!T96*'Pts Per'!Q$2</f>
        <v>0</v>
      </c>
      <c r="W96" s="2">
        <f>'Weekly Stats'!U96*'Pts Per'!R$2</f>
        <v>0</v>
      </c>
      <c r="X96" s="2">
        <f>IF('Weekly Stats'!V96*'Pts Per'!S$2&lt;5,'Weekly Stats'!V96*'Pts Per'!S$2,SUM(('Weekly Stats'!V96*'Pts Per'!S$2)+2))</f>
        <v>0</v>
      </c>
      <c r="Y96" s="2">
        <f>'Weekly Stats'!W96*'Pts Per'!T$2</f>
        <v>0</v>
      </c>
      <c r="Z96" s="2">
        <f>'Weekly Stats'!X96*'Pts Per'!U$2</f>
        <v>0</v>
      </c>
      <c r="AA96" s="2">
        <f>'Weekly Stats'!Y96*'Pts Per'!V$2</f>
        <v>0</v>
      </c>
      <c r="AB96" s="2">
        <f>'Weekly Stats'!Z96*'Pts Per'!W$2</f>
        <v>0</v>
      </c>
      <c r="AC96" s="2">
        <f>'Weekly Stats'!AA96*'Pts Per'!X$2</f>
        <v>0</v>
      </c>
      <c r="AD96" s="2">
        <f>'Weekly Stats'!AB96*'Pts Per'!Y$2</f>
        <v>0</v>
      </c>
      <c r="AE96" s="2">
        <f>'Weekly Stats'!AC96*'Pts Per'!Z$2</f>
        <v>0</v>
      </c>
      <c r="AF96" s="2">
        <f>'Weekly Stats'!AD96*'Pts Per'!AA$2</f>
        <v>0</v>
      </c>
      <c r="AG96" s="2">
        <f>'Weekly Stats'!AE96*'Pts Per'!AB$2</f>
        <v>0</v>
      </c>
      <c r="AH96" s="2">
        <f>'Weekly Stats'!AF96*'Pts Per'!AC$2</f>
        <v>0</v>
      </c>
    </row>
    <row r="97" spans="1:34">
      <c r="A97" s="1" t="s">
        <v>850</v>
      </c>
      <c r="B97" s="2" t="s">
        <v>91</v>
      </c>
      <c r="C97" s="2" t="s">
        <v>58</v>
      </c>
      <c r="D97" s="4" t="s">
        <v>187</v>
      </c>
      <c r="E97" s="9">
        <f t="shared" si="1"/>
        <v>0</v>
      </c>
      <c r="F97" s="2">
        <f>'Weekly Stats'!D97*'Pts Per'!A$2</f>
        <v>0</v>
      </c>
      <c r="G97" s="2">
        <f>'Weekly Stats'!E97*'Pts Per'!B$2</f>
        <v>0</v>
      </c>
      <c r="H97" s="2">
        <f>'Weekly Stats'!F97*'Pts Per'!C$2</f>
        <v>0</v>
      </c>
      <c r="I97" s="2">
        <f>'Weekly Stats'!G97*'Pts Per'!D$2</f>
        <v>0</v>
      </c>
      <c r="J97" s="2">
        <f>'Weekly Stats'!H97*'Pts Per'!E$2</f>
        <v>0</v>
      </c>
      <c r="K97" s="2">
        <f>'Weekly Stats'!I97*'Pts Per'!F$2</f>
        <v>0</v>
      </c>
      <c r="L97" s="2">
        <f>'Weekly Stats'!J97*'Pts Per'!G$2</f>
        <v>0</v>
      </c>
      <c r="M97" s="2">
        <f>'Weekly Stats'!K97*'Pts Per'!H$2</f>
        <v>0</v>
      </c>
      <c r="N97" s="2">
        <f>'Weekly Stats'!L97*'Pts Per'!I$2</f>
        <v>0</v>
      </c>
      <c r="O97" s="2">
        <f>'Weekly Stats'!M97*'Pts Per'!J$2</f>
        <v>0</v>
      </c>
      <c r="P97" s="2">
        <f>'Weekly Stats'!N97*'Pts Per'!K$2</f>
        <v>0</v>
      </c>
      <c r="Q97" s="2">
        <f>'Weekly Stats'!O97*'Pts Per'!L$2</f>
        <v>0</v>
      </c>
      <c r="R97" s="2">
        <f>'Weekly Stats'!P97*'Pts Per'!M$2</f>
        <v>0</v>
      </c>
      <c r="S97" s="2">
        <f>'Weekly Stats'!Q97*'Pts Per'!N$2</f>
        <v>0</v>
      </c>
      <c r="T97" s="2">
        <f>'Weekly Stats'!R97*'Pts Per'!O$2</f>
        <v>0</v>
      </c>
      <c r="U97" s="2">
        <f>'Weekly Stats'!S97*'Pts Per'!P$2</f>
        <v>0</v>
      </c>
      <c r="V97" s="2">
        <f>'Weekly Stats'!T97*'Pts Per'!Q$2</f>
        <v>0</v>
      </c>
      <c r="W97" s="2">
        <f>'Weekly Stats'!U97*'Pts Per'!R$2</f>
        <v>0</v>
      </c>
      <c r="X97" s="2">
        <f>IF('Weekly Stats'!V97*'Pts Per'!S$2&lt;5,'Weekly Stats'!V97*'Pts Per'!S$2,SUM(('Weekly Stats'!V97*'Pts Per'!S$2)+2))</f>
        <v>0</v>
      </c>
      <c r="Y97" s="2">
        <f>'Weekly Stats'!W97*'Pts Per'!T$2</f>
        <v>0</v>
      </c>
      <c r="Z97" s="2">
        <f>'Weekly Stats'!X97*'Pts Per'!U$2</f>
        <v>0</v>
      </c>
      <c r="AA97" s="2">
        <f>'Weekly Stats'!Y97*'Pts Per'!V$2</f>
        <v>0</v>
      </c>
      <c r="AB97" s="2">
        <f>'Weekly Stats'!Z97*'Pts Per'!W$2</f>
        <v>0</v>
      </c>
      <c r="AC97" s="2">
        <f>'Weekly Stats'!AA97*'Pts Per'!X$2</f>
        <v>0</v>
      </c>
      <c r="AD97" s="2">
        <f>'Weekly Stats'!AB97*'Pts Per'!Y$2</f>
        <v>0</v>
      </c>
      <c r="AE97" s="2">
        <f>'Weekly Stats'!AC97*'Pts Per'!Z$2</f>
        <v>0</v>
      </c>
      <c r="AF97" s="2">
        <f>'Weekly Stats'!AD97*'Pts Per'!AA$2</f>
        <v>0</v>
      </c>
      <c r="AG97" s="2">
        <f>'Weekly Stats'!AE97*'Pts Per'!AB$2</f>
        <v>0</v>
      </c>
      <c r="AH97" s="2">
        <f>'Weekly Stats'!AF97*'Pts Per'!AC$2</f>
        <v>0</v>
      </c>
    </row>
    <row r="98" spans="1:34">
      <c r="A98" s="1" t="s">
        <v>851</v>
      </c>
      <c r="B98" s="2" t="s">
        <v>91</v>
      </c>
      <c r="C98" s="2" t="s">
        <v>59</v>
      </c>
      <c r="D98" s="4" t="s">
        <v>188</v>
      </c>
      <c r="E98" s="9">
        <f t="shared" si="1"/>
        <v>0</v>
      </c>
      <c r="F98" s="2">
        <f>'Weekly Stats'!D98*'Pts Per'!A$2</f>
        <v>0</v>
      </c>
      <c r="G98" s="2">
        <f>'Weekly Stats'!E98*'Pts Per'!B$2</f>
        <v>0</v>
      </c>
      <c r="H98" s="2">
        <f>'Weekly Stats'!F98*'Pts Per'!C$2</f>
        <v>0</v>
      </c>
      <c r="I98" s="2">
        <f>'Weekly Stats'!G98*'Pts Per'!D$2</f>
        <v>0</v>
      </c>
      <c r="J98" s="2">
        <f>'Weekly Stats'!H98*'Pts Per'!E$2</f>
        <v>0</v>
      </c>
      <c r="K98" s="2">
        <f>'Weekly Stats'!I98*'Pts Per'!F$2</f>
        <v>0</v>
      </c>
      <c r="L98" s="2">
        <f>'Weekly Stats'!J98*'Pts Per'!G$2</f>
        <v>0</v>
      </c>
      <c r="M98" s="2">
        <f>'Weekly Stats'!K98*'Pts Per'!H$2</f>
        <v>0</v>
      </c>
      <c r="N98" s="2">
        <f>'Weekly Stats'!L98*'Pts Per'!I$2</f>
        <v>0</v>
      </c>
      <c r="O98" s="2">
        <f>'Weekly Stats'!M98*'Pts Per'!J$2</f>
        <v>0</v>
      </c>
      <c r="P98" s="2">
        <f>'Weekly Stats'!N98*'Pts Per'!K$2</f>
        <v>0</v>
      </c>
      <c r="Q98" s="2">
        <f>'Weekly Stats'!O98*'Pts Per'!L$2</f>
        <v>0</v>
      </c>
      <c r="R98" s="2">
        <f>'Weekly Stats'!P98*'Pts Per'!M$2</f>
        <v>0</v>
      </c>
      <c r="S98" s="2">
        <f>'Weekly Stats'!Q98*'Pts Per'!N$2</f>
        <v>0</v>
      </c>
      <c r="T98" s="2">
        <f>'Weekly Stats'!R98*'Pts Per'!O$2</f>
        <v>0</v>
      </c>
      <c r="U98" s="2">
        <f>'Weekly Stats'!S98*'Pts Per'!P$2</f>
        <v>0</v>
      </c>
      <c r="V98" s="2">
        <f>'Weekly Stats'!T98*'Pts Per'!Q$2</f>
        <v>0</v>
      </c>
      <c r="W98" s="2">
        <f>'Weekly Stats'!U98*'Pts Per'!R$2</f>
        <v>0</v>
      </c>
      <c r="X98" s="2">
        <f>IF('Weekly Stats'!V98*'Pts Per'!S$2&lt;5,'Weekly Stats'!V98*'Pts Per'!S$2,SUM(('Weekly Stats'!V98*'Pts Per'!S$2)+2))</f>
        <v>0</v>
      </c>
      <c r="Y98" s="2">
        <f>'Weekly Stats'!W98*'Pts Per'!T$2</f>
        <v>0</v>
      </c>
      <c r="Z98" s="2">
        <f>'Weekly Stats'!X98*'Pts Per'!U$2</f>
        <v>0</v>
      </c>
      <c r="AA98" s="2">
        <f>'Weekly Stats'!Y98*'Pts Per'!V$2</f>
        <v>0</v>
      </c>
      <c r="AB98" s="2">
        <f>'Weekly Stats'!Z98*'Pts Per'!W$2</f>
        <v>0</v>
      </c>
      <c r="AC98" s="2">
        <f>'Weekly Stats'!AA98*'Pts Per'!X$2</f>
        <v>0</v>
      </c>
      <c r="AD98" s="2">
        <f>'Weekly Stats'!AB98*'Pts Per'!Y$2</f>
        <v>0</v>
      </c>
      <c r="AE98" s="2">
        <f>'Weekly Stats'!AC98*'Pts Per'!Z$2</f>
        <v>0</v>
      </c>
      <c r="AF98" s="2">
        <f>'Weekly Stats'!AD98*'Pts Per'!AA$2</f>
        <v>0</v>
      </c>
      <c r="AG98" s="2">
        <f>'Weekly Stats'!AE98*'Pts Per'!AB$2</f>
        <v>0</v>
      </c>
      <c r="AH98" s="2">
        <f>'Weekly Stats'!AF98*'Pts Per'!AC$2</f>
        <v>0</v>
      </c>
    </row>
    <row r="99" spans="1:34">
      <c r="A99" s="1" t="s">
        <v>852</v>
      </c>
      <c r="B99" s="2" t="s">
        <v>91</v>
      </c>
      <c r="C99" s="2" t="s">
        <v>60</v>
      </c>
      <c r="D99" s="4" t="s">
        <v>189</v>
      </c>
      <c r="E99" s="9">
        <f t="shared" si="1"/>
        <v>0</v>
      </c>
      <c r="F99" s="2">
        <f>'Weekly Stats'!D99*'Pts Per'!A$2</f>
        <v>0</v>
      </c>
      <c r="G99" s="2">
        <f>'Weekly Stats'!E99*'Pts Per'!B$2</f>
        <v>0</v>
      </c>
      <c r="H99" s="2">
        <f>'Weekly Stats'!F99*'Pts Per'!C$2</f>
        <v>0</v>
      </c>
      <c r="I99" s="2">
        <f>'Weekly Stats'!G99*'Pts Per'!D$2</f>
        <v>0</v>
      </c>
      <c r="J99" s="2">
        <f>'Weekly Stats'!H99*'Pts Per'!E$2</f>
        <v>0</v>
      </c>
      <c r="K99" s="2">
        <f>'Weekly Stats'!I99*'Pts Per'!F$2</f>
        <v>0</v>
      </c>
      <c r="L99" s="2">
        <f>'Weekly Stats'!J99*'Pts Per'!G$2</f>
        <v>0</v>
      </c>
      <c r="M99" s="2">
        <f>'Weekly Stats'!K99*'Pts Per'!H$2</f>
        <v>0</v>
      </c>
      <c r="N99" s="2">
        <f>'Weekly Stats'!L99*'Pts Per'!I$2</f>
        <v>0</v>
      </c>
      <c r="O99" s="2">
        <f>'Weekly Stats'!M99*'Pts Per'!J$2</f>
        <v>0</v>
      </c>
      <c r="P99" s="2">
        <f>'Weekly Stats'!N99*'Pts Per'!K$2</f>
        <v>0</v>
      </c>
      <c r="Q99" s="2">
        <f>'Weekly Stats'!O99*'Pts Per'!L$2</f>
        <v>0</v>
      </c>
      <c r="R99" s="2">
        <f>'Weekly Stats'!P99*'Pts Per'!M$2</f>
        <v>0</v>
      </c>
      <c r="S99" s="2">
        <f>'Weekly Stats'!Q99*'Pts Per'!N$2</f>
        <v>0</v>
      </c>
      <c r="T99" s="2">
        <f>'Weekly Stats'!R99*'Pts Per'!O$2</f>
        <v>0</v>
      </c>
      <c r="U99" s="2">
        <f>'Weekly Stats'!S99*'Pts Per'!P$2</f>
        <v>0</v>
      </c>
      <c r="V99" s="2">
        <f>'Weekly Stats'!T99*'Pts Per'!Q$2</f>
        <v>0</v>
      </c>
      <c r="W99" s="2">
        <f>'Weekly Stats'!U99*'Pts Per'!R$2</f>
        <v>0</v>
      </c>
      <c r="X99" s="2">
        <f>IF('Weekly Stats'!V99*'Pts Per'!S$2&lt;5,'Weekly Stats'!V99*'Pts Per'!S$2,SUM(('Weekly Stats'!V99*'Pts Per'!S$2)+2))</f>
        <v>0</v>
      </c>
      <c r="Y99" s="2">
        <f>'Weekly Stats'!W99*'Pts Per'!T$2</f>
        <v>0</v>
      </c>
      <c r="Z99" s="2">
        <f>'Weekly Stats'!X99*'Pts Per'!U$2</f>
        <v>0</v>
      </c>
      <c r="AA99" s="2">
        <f>'Weekly Stats'!Y99*'Pts Per'!V$2</f>
        <v>0</v>
      </c>
      <c r="AB99" s="2">
        <f>'Weekly Stats'!Z99*'Pts Per'!W$2</f>
        <v>0</v>
      </c>
      <c r="AC99" s="2">
        <f>'Weekly Stats'!AA99*'Pts Per'!X$2</f>
        <v>0</v>
      </c>
      <c r="AD99" s="2">
        <f>'Weekly Stats'!AB99*'Pts Per'!Y$2</f>
        <v>0</v>
      </c>
      <c r="AE99" s="2">
        <f>'Weekly Stats'!AC99*'Pts Per'!Z$2</f>
        <v>0</v>
      </c>
      <c r="AF99" s="2">
        <f>'Weekly Stats'!AD99*'Pts Per'!AA$2</f>
        <v>0</v>
      </c>
      <c r="AG99" s="2">
        <f>'Weekly Stats'!AE99*'Pts Per'!AB$2</f>
        <v>0</v>
      </c>
      <c r="AH99" s="2">
        <f>'Weekly Stats'!AF99*'Pts Per'!AC$2</f>
        <v>0</v>
      </c>
    </row>
    <row r="100" spans="1:34">
      <c r="A100" s="1" t="s">
        <v>853</v>
      </c>
      <c r="B100" s="2" t="s">
        <v>91</v>
      </c>
      <c r="C100" s="2" t="s">
        <v>61</v>
      </c>
      <c r="D100" s="4" t="s">
        <v>190</v>
      </c>
      <c r="E100" s="9">
        <f t="shared" si="1"/>
        <v>3</v>
      </c>
      <c r="F100" s="2">
        <f>'Weekly Stats'!D100*'Pts Per'!A$2</f>
        <v>0</v>
      </c>
      <c r="G100" s="2">
        <f>'Weekly Stats'!E100*'Pts Per'!B$2</f>
        <v>0</v>
      </c>
      <c r="H100" s="2">
        <f>'Weekly Stats'!F100*'Pts Per'!C$2</f>
        <v>0</v>
      </c>
      <c r="I100" s="2">
        <f>'Weekly Stats'!G100*'Pts Per'!D$2</f>
        <v>0</v>
      </c>
      <c r="J100" s="2">
        <f>'Weekly Stats'!H100*'Pts Per'!E$2</f>
        <v>0</v>
      </c>
      <c r="K100" s="2">
        <f>'Weekly Stats'!I100*'Pts Per'!F$2</f>
        <v>0</v>
      </c>
      <c r="L100" s="2">
        <f>'Weekly Stats'!J100*'Pts Per'!G$2</f>
        <v>0</v>
      </c>
      <c r="M100" s="2">
        <f>'Weekly Stats'!K100*'Pts Per'!H$2</f>
        <v>0</v>
      </c>
      <c r="N100" s="2">
        <f>'Weekly Stats'!L100*'Pts Per'!I$2</f>
        <v>0</v>
      </c>
      <c r="O100" s="2">
        <f>'Weekly Stats'!M100*'Pts Per'!J$2</f>
        <v>0</v>
      </c>
      <c r="P100" s="2">
        <f>'Weekly Stats'!N100*'Pts Per'!K$2</f>
        <v>0</v>
      </c>
      <c r="Q100" s="2">
        <f>'Weekly Stats'!O100*'Pts Per'!L$2</f>
        <v>0</v>
      </c>
      <c r="R100" s="2">
        <f>'Weekly Stats'!P100*'Pts Per'!M$2</f>
        <v>0</v>
      </c>
      <c r="S100" s="2">
        <f>'Weekly Stats'!Q100*'Pts Per'!N$2</f>
        <v>0</v>
      </c>
      <c r="T100" s="2">
        <f>'Weekly Stats'!R100*'Pts Per'!O$2</f>
        <v>0</v>
      </c>
      <c r="U100" s="2">
        <f>'Weekly Stats'!S100*'Pts Per'!P$2</f>
        <v>0</v>
      </c>
      <c r="V100" s="2">
        <f>'Weekly Stats'!T100*'Pts Per'!Q$2</f>
        <v>0</v>
      </c>
      <c r="W100" s="2">
        <f>'Weekly Stats'!U100*'Pts Per'!R$2</f>
        <v>0</v>
      </c>
      <c r="X100" s="2">
        <f>IF('Weekly Stats'!V100*'Pts Per'!S$2&lt;5,'Weekly Stats'!V100*'Pts Per'!S$2,SUM(('Weekly Stats'!V100*'Pts Per'!S$2)+2))</f>
        <v>0</v>
      </c>
      <c r="Y100" s="2">
        <f>'Weekly Stats'!W100*'Pts Per'!T$2</f>
        <v>0</v>
      </c>
      <c r="Z100" s="2">
        <f>'Weekly Stats'!X100*'Pts Per'!U$2</f>
        <v>0</v>
      </c>
      <c r="AA100" s="2">
        <f>'Weekly Stats'!Y100*'Pts Per'!V$2</f>
        <v>0</v>
      </c>
      <c r="AB100" s="2">
        <f>'Weekly Stats'!Z100*'Pts Per'!W$2</f>
        <v>0</v>
      </c>
      <c r="AC100" s="2">
        <f>'Weekly Stats'!AA100*'Pts Per'!X$2</f>
        <v>3</v>
      </c>
      <c r="AD100" s="2">
        <f>'Weekly Stats'!AB100*'Pts Per'!Y$2</f>
        <v>0</v>
      </c>
      <c r="AE100" s="2">
        <f>'Weekly Stats'!AC100*'Pts Per'!Z$2</f>
        <v>0</v>
      </c>
      <c r="AF100" s="2">
        <f>'Weekly Stats'!AD100*'Pts Per'!AA$2</f>
        <v>0</v>
      </c>
      <c r="AG100" s="2">
        <f>'Weekly Stats'!AE100*'Pts Per'!AB$2</f>
        <v>0</v>
      </c>
      <c r="AH100" s="2">
        <f>'Weekly Stats'!AF100*'Pts Per'!AC$2</f>
        <v>0</v>
      </c>
    </row>
    <row r="101" spans="1:34">
      <c r="A101" s="1" t="s">
        <v>854</v>
      </c>
      <c r="B101" s="2" t="s">
        <v>91</v>
      </c>
      <c r="C101" s="2" t="s">
        <v>62</v>
      </c>
      <c r="D101" s="4" t="s">
        <v>191</v>
      </c>
      <c r="E101" s="9">
        <f t="shared" si="1"/>
        <v>0</v>
      </c>
      <c r="F101" s="2">
        <f>'Weekly Stats'!D101*'Pts Per'!A$2</f>
        <v>0</v>
      </c>
      <c r="G101" s="2">
        <f>'Weekly Stats'!E101*'Pts Per'!B$2</f>
        <v>0</v>
      </c>
      <c r="H101" s="2">
        <f>'Weekly Stats'!F101*'Pts Per'!C$2</f>
        <v>0</v>
      </c>
      <c r="I101" s="2">
        <f>'Weekly Stats'!G101*'Pts Per'!D$2</f>
        <v>0</v>
      </c>
      <c r="J101" s="2">
        <f>'Weekly Stats'!H101*'Pts Per'!E$2</f>
        <v>0</v>
      </c>
      <c r="K101" s="2">
        <f>'Weekly Stats'!I101*'Pts Per'!F$2</f>
        <v>0</v>
      </c>
      <c r="L101" s="2">
        <f>'Weekly Stats'!J101*'Pts Per'!G$2</f>
        <v>0</v>
      </c>
      <c r="M101" s="2">
        <f>'Weekly Stats'!K101*'Pts Per'!H$2</f>
        <v>0</v>
      </c>
      <c r="N101" s="2">
        <f>'Weekly Stats'!L101*'Pts Per'!I$2</f>
        <v>0</v>
      </c>
      <c r="O101" s="2">
        <f>'Weekly Stats'!M101*'Pts Per'!J$2</f>
        <v>0</v>
      </c>
      <c r="P101" s="2">
        <f>'Weekly Stats'!N101*'Pts Per'!K$2</f>
        <v>0</v>
      </c>
      <c r="Q101" s="2">
        <f>'Weekly Stats'!O101*'Pts Per'!L$2</f>
        <v>0</v>
      </c>
      <c r="R101" s="2">
        <f>'Weekly Stats'!P101*'Pts Per'!M$2</f>
        <v>0</v>
      </c>
      <c r="S101" s="2">
        <f>'Weekly Stats'!Q101*'Pts Per'!N$2</f>
        <v>0</v>
      </c>
      <c r="T101" s="2">
        <f>'Weekly Stats'!R101*'Pts Per'!O$2</f>
        <v>0</v>
      </c>
      <c r="U101" s="2">
        <f>'Weekly Stats'!S101*'Pts Per'!P$2</f>
        <v>0</v>
      </c>
      <c r="V101" s="2">
        <f>'Weekly Stats'!T101*'Pts Per'!Q$2</f>
        <v>0</v>
      </c>
      <c r="W101" s="2">
        <f>'Weekly Stats'!U101*'Pts Per'!R$2</f>
        <v>0</v>
      </c>
      <c r="X101" s="2">
        <f>IF('Weekly Stats'!V101*'Pts Per'!S$2&lt;5,'Weekly Stats'!V101*'Pts Per'!S$2,SUM(('Weekly Stats'!V101*'Pts Per'!S$2)+2))</f>
        <v>0</v>
      </c>
      <c r="Y101" s="2">
        <f>'Weekly Stats'!W101*'Pts Per'!T$2</f>
        <v>0</v>
      </c>
      <c r="Z101" s="2">
        <f>'Weekly Stats'!X101*'Pts Per'!U$2</f>
        <v>0</v>
      </c>
      <c r="AA101" s="2">
        <f>'Weekly Stats'!Y101*'Pts Per'!V$2</f>
        <v>0</v>
      </c>
      <c r="AB101" s="2">
        <f>'Weekly Stats'!Z101*'Pts Per'!W$2</f>
        <v>0</v>
      </c>
      <c r="AC101" s="2">
        <f>'Weekly Stats'!AA101*'Pts Per'!X$2</f>
        <v>0</v>
      </c>
      <c r="AD101" s="2">
        <f>'Weekly Stats'!AB101*'Pts Per'!Y$2</f>
        <v>0</v>
      </c>
      <c r="AE101" s="2">
        <f>'Weekly Stats'!AC101*'Pts Per'!Z$2</f>
        <v>0</v>
      </c>
      <c r="AF101" s="2">
        <f>'Weekly Stats'!AD101*'Pts Per'!AA$2</f>
        <v>0</v>
      </c>
      <c r="AG101" s="2">
        <f>'Weekly Stats'!AE101*'Pts Per'!AB$2</f>
        <v>0</v>
      </c>
      <c r="AH101" s="2">
        <f>'Weekly Stats'!AF101*'Pts Per'!AC$2</f>
        <v>0</v>
      </c>
    </row>
    <row r="102" spans="1:34">
      <c r="A102" s="1" t="s">
        <v>829</v>
      </c>
      <c r="B102" s="2" t="s">
        <v>92</v>
      </c>
      <c r="C102" s="2" t="s">
        <v>38</v>
      </c>
      <c r="D102" s="10" t="s">
        <v>192</v>
      </c>
      <c r="E102" s="9">
        <f t="shared" si="1"/>
        <v>0</v>
      </c>
      <c r="F102" s="2">
        <f>'Weekly Stats'!D102*'Pts Per'!A$2</f>
        <v>0</v>
      </c>
      <c r="G102" s="2">
        <f>'Weekly Stats'!E102*'Pts Per'!B$2</f>
        <v>0</v>
      </c>
      <c r="H102" s="2">
        <f>'Weekly Stats'!F102*'Pts Per'!C$2</f>
        <v>0</v>
      </c>
      <c r="I102" s="2">
        <f>'Weekly Stats'!G102*'Pts Per'!D$2</f>
        <v>0</v>
      </c>
      <c r="J102" s="2">
        <f>'Weekly Stats'!H102*'Pts Per'!E$2</f>
        <v>0</v>
      </c>
      <c r="K102" s="2">
        <f>'Weekly Stats'!I102*'Pts Per'!F$2</f>
        <v>0</v>
      </c>
      <c r="L102" s="2">
        <f>'Weekly Stats'!J102*'Pts Per'!G$2</f>
        <v>0</v>
      </c>
      <c r="M102" s="2">
        <f>'Weekly Stats'!K102*'Pts Per'!H$2</f>
        <v>0</v>
      </c>
      <c r="N102" s="2">
        <f>'Weekly Stats'!L102*'Pts Per'!I$2</f>
        <v>0</v>
      </c>
      <c r="O102" s="2">
        <f>'Weekly Stats'!M102*'Pts Per'!J$2</f>
        <v>0</v>
      </c>
      <c r="P102" s="2">
        <f>'Weekly Stats'!N102*'Pts Per'!K$2</f>
        <v>0</v>
      </c>
      <c r="Q102" s="2">
        <f>'Weekly Stats'!O102*'Pts Per'!L$2</f>
        <v>0</v>
      </c>
      <c r="R102" s="2">
        <f>'Weekly Stats'!P102*'Pts Per'!M$2</f>
        <v>0</v>
      </c>
      <c r="S102" s="2">
        <f>'Weekly Stats'!Q102*'Pts Per'!N$2</f>
        <v>0</v>
      </c>
      <c r="T102" s="2">
        <f>'Weekly Stats'!R102*'Pts Per'!O$2</f>
        <v>0</v>
      </c>
      <c r="U102" s="2">
        <f>'Weekly Stats'!S102*'Pts Per'!P$2</f>
        <v>0</v>
      </c>
      <c r="V102" s="2">
        <f>'Weekly Stats'!T102*'Pts Per'!Q$2</f>
        <v>0</v>
      </c>
      <c r="W102" s="2">
        <f>'Weekly Stats'!U102*'Pts Per'!R$2</f>
        <v>0</v>
      </c>
      <c r="X102" s="2">
        <f>IF('Weekly Stats'!V102*'Pts Per'!S$2&lt;5,'Weekly Stats'!V102*'Pts Per'!S$2,SUM(('Weekly Stats'!V102*'Pts Per'!S$2)+2))</f>
        <v>0</v>
      </c>
      <c r="Y102" s="2">
        <f>'Weekly Stats'!W102*'Pts Per'!T$2</f>
        <v>0</v>
      </c>
      <c r="Z102" s="2">
        <f>'Weekly Stats'!X102*'Pts Per'!U$2</f>
        <v>0</v>
      </c>
      <c r="AA102" s="2">
        <f>'Weekly Stats'!Y102*'Pts Per'!V$2</f>
        <v>0</v>
      </c>
      <c r="AB102" s="2">
        <f>'Weekly Stats'!Z102*'Pts Per'!W$2</f>
        <v>0</v>
      </c>
      <c r="AC102" s="2">
        <f>'Weekly Stats'!AA102*'Pts Per'!X$2</f>
        <v>0</v>
      </c>
      <c r="AD102" s="2">
        <f>'Weekly Stats'!AB102*'Pts Per'!Y$2</f>
        <v>0</v>
      </c>
      <c r="AE102" s="2">
        <f>'Weekly Stats'!AC102*'Pts Per'!Z$2</f>
        <v>0</v>
      </c>
      <c r="AF102" s="2">
        <f>'Weekly Stats'!AD102*'Pts Per'!AA$2</f>
        <v>0</v>
      </c>
      <c r="AG102" s="2">
        <f>'Weekly Stats'!AE102*'Pts Per'!AB$2</f>
        <v>0</v>
      </c>
      <c r="AH102" s="2">
        <f>'Weekly Stats'!AF102*'Pts Per'!AC$2</f>
        <v>0</v>
      </c>
    </row>
    <row r="103" spans="1:34">
      <c r="A103" s="1" t="s">
        <v>830</v>
      </c>
      <c r="B103" s="2" t="s">
        <v>92</v>
      </c>
      <c r="C103" s="2" t="s">
        <v>39</v>
      </c>
      <c r="D103" s="10" t="s">
        <v>193</v>
      </c>
      <c r="E103" s="9">
        <f t="shared" si="1"/>
        <v>0</v>
      </c>
      <c r="F103" s="2">
        <f>'Weekly Stats'!D103*'Pts Per'!A$2</f>
        <v>0</v>
      </c>
      <c r="G103" s="2">
        <f>'Weekly Stats'!E103*'Pts Per'!B$2</f>
        <v>0</v>
      </c>
      <c r="H103" s="2">
        <f>'Weekly Stats'!F103*'Pts Per'!C$2</f>
        <v>0</v>
      </c>
      <c r="I103" s="2">
        <f>'Weekly Stats'!G103*'Pts Per'!D$2</f>
        <v>0</v>
      </c>
      <c r="J103" s="2">
        <f>'Weekly Stats'!H103*'Pts Per'!E$2</f>
        <v>0</v>
      </c>
      <c r="K103" s="2">
        <f>'Weekly Stats'!I103*'Pts Per'!F$2</f>
        <v>0</v>
      </c>
      <c r="L103" s="2">
        <f>'Weekly Stats'!J103*'Pts Per'!G$2</f>
        <v>0</v>
      </c>
      <c r="M103" s="2">
        <f>'Weekly Stats'!K103*'Pts Per'!H$2</f>
        <v>0</v>
      </c>
      <c r="N103" s="2">
        <f>'Weekly Stats'!L103*'Pts Per'!I$2</f>
        <v>0</v>
      </c>
      <c r="O103" s="2">
        <f>'Weekly Stats'!M103*'Pts Per'!J$2</f>
        <v>0</v>
      </c>
      <c r="P103" s="2">
        <f>'Weekly Stats'!N103*'Pts Per'!K$2</f>
        <v>0</v>
      </c>
      <c r="Q103" s="2">
        <f>'Weekly Stats'!O103*'Pts Per'!L$2</f>
        <v>0</v>
      </c>
      <c r="R103" s="2">
        <f>'Weekly Stats'!P103*'Pts Per'!M$2</f>
        <v>0</v>
      </c>
      <c r="S103" s="2">
        <f>'Weekly Stats'!Q103*'Pts Per'!N$2</f>
        <v>0</v>
      </c>
      <c r="T103" s="2">
        <f>'Weekly Stats'!R103*'Pts Per'!O$2</f>
        <v>0</v>
      </c>
      <c r="U103" s="2">
        <f>'Weekly Stats'!S103*'Pts Per'!P$2</f>
        <v>0</v>
      </c>
      <c r="V103" s="2">
        <f>'Weekly Stats'!T103*'Pts Per'!Q$2</f>
        <v>0</v>
      </c>
      <c r="W103" s="2">
        <f>'Weekly Stats'!U103*'Pts Per'!R$2</f>
        <v>0</v>
      </c>
      <c r="X103" s="2">
        <f>IF('Weekly Stats'!V103*'Pts Per'!S$2&lt;5,'Weekly Stats'!V103*'Pts Per'!S$2,SUM(('Weekly Stats'!V103*'Pts Per'!S$2)+2))</f>
        <v>0</v>
      </c>
      <c r="Y103" s="2">
        <f>'Weekly Stats'!W103*'Pts Per'!T$2</f>
        <v>0</v>
      </c>
      <c r="Z103" s="2">
        <f>'Weekly Stats'!X103*'Pts Per'!U$2</f>
        <v>0</v>
      </c>
      <c r="AA103" s="2">
        <f>'Weekly Stats'!Y103*'Pts Per'!V$2</f>
        <v>0</v>
      </c>
      <c r="AB103" s="2">
        <f>'Weekly Stats'!Z103*'Pts Per'!W$2</f>
        <v>0</v>
      </c>
      <c r="AC103" s="2">
        <f>'Weekly Stats'!AA103*'Pts Per'!X$2</f>
        <v>0</v>
      </c>
      <c r="AD103" s="2">
        <f>'Weekly Stats'!AB103*'Pts Per'!Y$2</f>
        <v>0</v>
      </c>
      <c r="AE103" s="2">
        <f>'Weekly Stats'!AC103*'Pts Per'!Z$2</f>
        <v>0</v>
      </c>
      <c r="AF103" s="2">
        <f>'Weekly Stats'!AD103*'Pts Per'!AA$2</f>
        <v>0</v>
      </c>
      <c r="AG103" s="2">
        <f>'Weekly Stats'!AE103*'Pts Per'!AB$2</f>
        <v>0</v>
      </c>
      <c r="AH103" s="2">
        <f>'Weekly Stats'!AF103*'Pts Per'!AC$2</f>
        <v>0</v>
      </c>
    </row>
    <row r="104" spans="1:34">
      <c r="A104" s="1" t="s">
        <v>831</v>
      </c>
      <c r="B104" s="2" t="s">
        <v>92</v>
      </c>
      <c r="C104" s="2" t="s">
        <v>40</v>
      </c>
      <c r="D104" s="10" t="s">
        <v>194</v>
      </c>
      <c r="E104" s="9">
        <f t="shared" si="1"/>
        <v>14.4</v>
      </c>
      <c r="F104" s="2">
        <f>'Weekly Stats'!D104*'Pts Per'!A$2</f>
        <v>0</v>
      </c>
      <c r="G104" s="2">
        <f>'Weekly Stats'!E104*'Pts Per'!B$2</f>
        <v>0</v>
      </c>
      <c r="H104" s="2">
        <f>'Weekly Stats'!F104*'Pts Per'!C$2</f>
        <v>0</v>
      </c>
      <c r="I104" s="2">
        <f>'Weekly Stats'!G104*'Pts Per'!D$2</f>
        <v>0</v>
      </c>
      <c r="J104" s="2">
        <f>'Weekly Stats'!H104*'Pts Per'!E$2</f>
        <v>0</v>
      </c>
      <c r="K104" s="2">
        <f>'Weekly Stats'!I104*'Pts Per'!F$2</f>
        <v>0</v>
      </c>
      <c r="L104" s="2">
        <f>'Weekly Stats'!J104*'Pts Per'!G$2</f>
        <v>8.4</v>
      </c>
      <c r="M104" s="2">
        <f>'Weekly Stats'!K104*'Pts Per'!H$2</f>
        <v>6</v>
      </c>
      <c r="N104" s="2">
        <f>'Weekly Stats'!L104*'Pts Per'!I$2</f>
        <v>0</v>
      </c>
      <c r="O104" s="2">
        <f>'Weekly Stats'!M104*'Pts Per'!J$2</f>
        <v>0</v>
      </c>
      <c r="P104" s="2">
        <f>'Weekly Stats'!N104*'Pts Per'!K$2</f>
        <v>0</v>
      </c>
      <c r="Q104" s="2">
        <f>'Weekly Stats'!O104*'Pts Per'!L$2</f>
        <v>0</v>
      </c>
      <c r="R104" s="2">
        <f>'Weekly Stats'!P104*'Pts Per'!M$2</f>
        <v>0</v>
      </c>
      <c r="S104" s="2">
        <f>'Weekly Stats'!Q104*'Pts Per'!N$2</f>
        <v>0</v>
      </c>
      <c r="T104" s="2">
        <f>'Weekly Stats'!R104*'Pts Per'!O$2</f>
        <v>0</v>
      </c>
      <c r="U104" s="2">
        <f>'Weekly Stats'!S104*'Pts Per'!P$2</f>
        <v>0</v>
      </c>
      <c r="V104" s="2">
        <f>'Weekly Stats'!T104*'Pts Per'!Q$2</f>
        <v>0</v>
      </c>
      <c r="W104" s="2">
        <f>'Weekly Stats'!U104*'Pts Per'!R$2</f>
        <v>0</v>
      </c>
      <c r="X104" s="2">
        <f>IF('Weekly Stats'!V104*'Pts Per'!S$2&lt;5,'Weekly Stats'!V104*'Pts Per'!S$2,SUM(('Weekly Stats'!V104*'Pts Per'!S$2)+2))</f>
        <v>0</v>
      </c>
      <c r="Y104" s="2">
        <f>'Weekly Stats'!W104*'Pts Per'!T$2</f>
        <v>0</v>
      </c>
      <c r="Z104" s="2">
        <f>'Weekly Stats'!X104*'Pts Per'!U$2</f>
        <v>0</v>
      </c>
      <c r="AA104" s="2">
        <f>'Weekly Stats'!Y104*'Pts Per'!V$2</f>
        <v>0</v>
      </c>
      <c r="AB104" s="2">
        <f>'Weekly Stats'!Z104*'Pts Per'!W$2</f>
        <v>0</v>
      </c>
      <c r="AC104" s="2">
        <f>'Weekly Stats'!AA104*'Pts Per'!X$2</f>
        <v>0</v>
      </c>
      <c r="AD104" s="2">
        <f>'Weekly Stats'!AB104*'Pts Per'!Y$2</f>
        <v>0</v>
      </c>
      <c r="AE104" s="2">
        <f>'Weekly Stats'!AC104*'Pts Per'!Z$2</f>
        <v>0</v>
      </c>
      <c r="AF104" s="2">
        <f>'Weekly Stats'!AD104*'Pts Per'!AA$2</f>
        <v>0</v>
      </c>
      <c r="AG104" s="2">
        <f>'Weekly Stats'!AE104*'Pts Per'!AB$2</f>
        <v>0</v>
      </c>
      <c r="AH104" s="2">
        <f>'Weekly Stats'!AF104*'Pts Per'!AC$2</f>
        <v>0</v>
      </c>
    </row>
    <row r="105" spans="1:34">
      <c r="A105" s="1" t="s">
        <v>832</v>
      </c>
      <c r="B105" s="2" t="s">
        <v>92</v>
      </c>
      <c r="C105" s="2" t="s">
        <v>41</v>
      </c>
      <c r="D105" s="10" t="s">
        <v>195</v>
      </c>
      <c r="E105" s="9">
        <f t="shared" si="1"/>
        <v>1.3</v>
      </c>
      <c r="F105" s="2">
        <f>'Weekly Stats'!D105*'Pts Per'!A$2</f>
        <v>0</v>
      </c>
      <c r="G105" s="2">
        <f>'Weekly Stats'!E105*'Pts Per'!B$2</f>
        <v>0</v>
      </c>
      <c r="H105" s="2">
        <f>'Weekly Stats'!F105*'Pts Per'!C$2</f>
        <v>0</v>
      </c>
      <c r="I105" s="2">
        <f>'Weekly Stats'!G105*'Pts Per'!D$2</f>
        <v>0</v>
      </c>
      <c r="J105" s="2">
        <f>'Weekly Stats'!H105*'Pts Per'!E$2</f>
        <v>0</v>
      </c>
      <c r="K105" s="2">
        <f>'Weekly Stats'!I105*'Pts Per'!F$2</f>
        <v>0</v>
      </c>
      <c r="L105" s="2">
        <f>'Weekly Stats'!J105*'Pts Per'!G$2</f>
        <v>1.3</v>
      </c>
      <c r="M105" s="2">
        <f>'Weekly Stats'!K105*'Pts Per'!H$2</f>
        <v>0</v>
      </c>
      <c r="N105" s="2">
        <f>'Weekly Stats'!L105*'Pts Per'!I$2</f>
        <v>0</v>
      </c>
      <c r="O105" s="2">
        <f>'Weekly Stats'!M105*'Pts Per'!J$2</f>
        <v>0</v>
      </c>
      <c r="P105" s="2">
        <f>'Weekly Stats'!N105*'Pts Per'!K$2</f>
        <v>0</v>
      </c>
      <c r="Q105" s="2">
        <f>'Weekly Stats'!O105*'Pts Per'!L$2</f>
        <v>0</v>
      </c>
      <c r="R105" s="2">
        <f>'Weekly Stats'!P105*'Pts Per'!M$2</f>
        <v>0</v>
      </c>
      <c r="S105" s="2">
        <f>'Weekly Stats'!Q105*'Pts Per'!N$2</f>
        <v>0</v>
      </c>
      <c r="T105" s="2">
        <f>'Weekly Stats'!R105*'Pts Per'!O$2</f>
        <v>0</v>
      </c>
      <c r="U105" s="2">
        <f>'Weekly Stats'!S105*'Pts Per'!P$2</f>
        <v>0</v>
      </c>
      <c r="V105" s="2">
        <f>'Weekly Stats'!T105*'Pts Per'!Q$2</f>
        <v>0</v>
      </c>
      <c r="W105" s="2">
        <f>'Weekly Stats'!U105*'Pts Per'!R$2</f>
        <v>0</v>
      </c>
      <c r="X105" s="2">
        <f>IF('Weekly Stats'!V105*'Pts Per'!S$2&lt;5,'Weekly Stats'!V105*'Pts Per'!S$2,SUM(('Weekly Stats'!V105*'Pts Per'!S$2)+2))</f>
        <v>0</v>
      </c>
      <c r="Y105" s="2">
        <f>'Weekly Stats'!W105*'Pts Per'!T$2</f>
        <v>0</v>
      </c>
      <c r="Z105" s="2">
        <f>'Weekly Stats'!X105*'Pts Per'!U$2</f>
        <v>0</v>
      </c>
      <c r="AA105" s="2">
        <f>'Weekly Stats'!Y105*'Pts Per'!V$2</f>
        <v>0</v>
      </c>
      <c r="AB105" s="2">
        <f>'Weekly Stats'!Z105*'Pts Per'!W$2</f>
        <v>0</v>
      </c>
      <c r="AC105" s="2">
        <f>'Weekly Stats'!AA105*'Pts Per'!X$2</f>
        <v>0</v>
      </c>
      <c r="AD105" s="2">
        <f>'Weekly Stats'!AB105*'Pts Per'!Y$2</f>
        <v>0</v>
      </c>
      <c r="AE105" s="2">
        <f>'Weekly Stats'!AC105*'Pts Per'!Z$2</f>
        <v>0</v>
      </c>
      <c r="AF105" s="2">
        <f>'Weekly Stats'!AD105*'Pts Per'!AA$2</f>
        <v>0</v>
      </c>
      <c r="AG105" s="2">
        <f>'Weekly Stats'!AE105*'Pts Per'!AB$2</f>
        <v>0</v>
      </c>
      <c r="AH105" s="2">
        <f>'Weekly Stats'!AF105*'Pts Per'!AC$2</f>
        <v>0</v>
      </c>
    </row>
    <row r="106" spans="1:34">
      <c r="A106" s="1" t="s">
        <v>833</v>
      </c>
      <c r="B106" s="2" t="s">
        <v>92</v>
      </c>
      <c r="C106" s="2" t="s">
        <v>42</v>
      </c>
      <c r="D106" s="10" t="s">
        <v>196</v>
      </c>
      <c r="E106" s="9">
        <f t="shared" si="1"/>
        <v>0</v>
      </c>
      <c r="F106" s="2">
        <f>'Weekly Stats'!D106*'Pts Per'!A$2</f>
        <v>0</v>
      </c>
      <c r="G106" s="2">
        <f>'Weekly Stats'!E106*'Pts Per'!B$2</f>
        <v>0</v>
      </c>
      <c r="H106" s="2">
        <f>'Weekly Stats'!F106*'Pts Per'!C$2</f>
        <v>0</v>
      </c>
      <c r="I106" s="2">
        <f>'Weekly Stats'!G106*'Pts Per'!D$2</f>
        <v>0</v>
      </c>
      <c r="J106" s="2">
        <f>'Weekly Stats'!H106*'Pts Per'!E$2</f>
        <v>0</v>
      </c>
      <c r="K106" s="2">
        <f>'Weekly Stats'!I106*'Pts Per'!F$2</f>
        <v>0</v>
      </c>
      <c r="L106" s="2">
        <f>'Weekly Stats'!J106*'Pts Per'!G$2</f>
        <v>0</v>
      </c>
      <c r="M106" s="2">
        <f>'Weekly Stats'!K106*'Pts Per'!H$2</f>
        <v>0</v>
      </c>
      <c r="N106" s="2">
        <f>'Weekly Stats'!L106*'Pts Per'!I$2</f>
        <v>0</v>
      </c>
      <c r="O106" s="2">
        <f>'Weekly Stats'!M106*'Pts Per'!J$2</f>
        <v>0</v>
      </c>
      <c r="P106" s="2">
        <f>'Weekly Stats'!N106*'Pts Per'!K$2</f>
        <v>0</v>
      </c>
      <c r="Q106" s="2">
        <f>'Weekly Stats'!O106*'Pts Per'!L$2</f>
        <v>0</v>
      </c>
      <c r="R106" s="2">
        <f>'Weekly Stats'!P106*'Pts Per'!M$2</f>
        <v>0</v>
      </c>
      <c r="S106" s="2">
        <f>'Weekly Stats'!Q106*'Pts Per'!N$2</f>
        <v>0</v>
      </c>
      <c r="T106" s="2">
        <f>'Weekly Stats'!R106*'Pts Per'!O$2</f>
        <v>0</v>
      </c>
      <c r="U106" s="2">
        <f>'Weekly Stats'!S106*'Pts Per'!P$2</f>
        <v>0</v>
      </c>
      <c r="V106" s="2">
        <f>'Weekly Stats'!T106*'Pts Per'!Q$2</f>
        <v>0</v>
      </c>
      <c r="W106" s="2">
        <f>'Weekly Stats'!U106*'Pts Per'!R$2</f>
        <v>0</v>
      </c>
      <c r="X106" s="2">
        <f>IF('Weekly Stats'!V106*'Pts Per'!S$2&lt;5,'Weekly Stats'!V106*'Pts Per'!S$2,SUM(('Weekly Stats'!V106*'Pts Per'!S$2)+2))</f>
        <v>0</v>
      </c>
      <c r="Y106" s="2">
        <f>'Weekly Stats'!W106*'Pts Per'!T$2</f>
        <v>0</v>
      </c>
      <c r="Z106" s="2">
        <f>'Weekly Stats'!X106*'Pts Per'!U$2</f>
        <v>0</v>
      </c>
      <c r="AA106" s="2">
        <f>'Weekly Stats'!Y106*'Pts Per'!V$2</f>
        <v>0</v>
      </c>
      <c r="AB106" s="2">
        <f>'Weekly Stats'!Z106*'Pts Per'!W$2</f>
        <v>0</v>
      </c>
      <c r="AC106" s="2">
        <f>'Weekly Stats'!AA106*'Pts Per'!X$2</f>
        <v>0</v>
      </c>
      <c r="AD106" s="2">
        <f>'Weekly Stats'!AB106*'Pts Per'!Y$2</f>
        <v>0</v>
      </c>
      <c r="AE106" s="2">
        <f>'Weekly Stats'!AC106*'Pts Per'!Z$2</f>
        <v>0</v>
      </c>
      <c r="AF106" s="2">
        <f>'Weekly Stats'!AD106*'Pts Per'!AA$2</f>
        <v>0</v>
      </c>
      <c r="AG106" s="2">
        <f>'Weekly Stats'!AE106*'Pts Per'!AB$2</f>
        <v>0</v>
      </c>
      <c r="AH106" s="2">
        <f>'Weekly Stats'!AF106*'Pts Per'!AC$2</f>
        <v>0</v>
      </c>
    </row>
    <row r="107" spans="1:34">
      <c r="A107" s="1" t="s">
        <v>834</v>
      </c>
      <c r="B107" s="2" t="s">
        <v>92</v>
      </c>
      <c r="C107" s="2" t="s">
        <v>43</v>
      </c>
      <c r="D107" s="10" t="s">
        <v>197</v>
      </c>
      <c r="E107" s="9">
        <f t="shared" si="1"/>
        <v>6.8</v>
      </c>
      <c r="F107" s="2">
        <f>'Weekly Stats'!D107*'Pts Per'!A$2</f>
        <v>0</v>
      </c>
      <c r="G107" s="2">
        <f>'Weekly Stats'!E107*'Pts Per'!B$2</f>
        <v>0</v>
      </c>
      <c r="H107" s="2">
        <f>'Weekly Stats'!F107*'Pts Per'!C$2</f>
        <v>0</v>
      </c>
      <c r="I107" s="2">
        <f>'Weekly Stats'!G107*'Pts Per'!D$2</f>
        <v>0</v>
      </c>
      <c r="J107" s="2">
        <f>'Weekly Stats'!H107*'Pts Per'!E$2</f>
        <v>0</v>
      </c>
      <c r="K107" s="2">
        <f>'Weekly Stats'!I107*'Pts Per'!F$2</f>
        <v>0</v>
      </c>
      <c r="L107" s="2">
        <f>'Weekly Stats'!J107*'Pts Per'!G$2</f>
        <v>0</v>
      </c>
      <c r="M107" s="2">
        <f>'Weekly Stats'!K107*'Pts Per'!H$2</f>
        <v>0</v>
      </c>
      <c r="N107" s="2">
        <f>'Weekly Stats'!L107*'Pts Per'!I$2</f>
        <v>0</v>
      </c>
      <c r="O107" s="2">
        <f>'Weekly Stats'!M107*'Pts Per'!J$2</f>
        <v>0</v>
      </c>
      <c r="P107" s="2">
        <f>'Weekly Stats'!N107*'Pts Per'!K$2</f>
        <v>0</v>
      </c>
      <c r="Q107" s="2">
        <f>'Weekly Stats'!O107*'Pts Per'!L$2</f>
        <v>0</v>
      </c>
      <c r="R107" s="2">
        <f>'Weekly Stats'!P107*'Pts Per'!M$2</f>
        <v>6</v>
      </c>
      <c r="S107" s="2">
        <f>'Weekly Stats'!Q107*'Pts Per'!N$2</f>
        <v>0</v>
      </c>
      <c r="T107" s="2">
        <f>'Weekly Stats'!R107*'Pts Per'!O$2</f>
        <v>0</v>
      </c>
      <c r="U107" s="2">
        <f>'Weekly Stats'!S107*'Pts Per'!P$2</f>
        <v>0.8</v>
      </c>
      <c r="V107" s="2">
        <f>'Weekly Stats'!T107*'Pts Per'!Q$2</f>
        <v>0</v>
      </c>
      <c r="W107" s="2">
        <f>'Weekly Stats'!U107*'Pts Per'!R$2</f>
        <v>0</v>
      </c>
      <c r="X107" s="2">
        <f>IF('Weekly Stats'!V107*'Pts Per'!S$2&lt;5,'Weekly Stats'!V107*'Pts Per'!S$2,SUM(('Weekly Stats'!V107*'Pts Per'!S$2)+2))</f>
        <v>0</v>
      </c>
      <c r="Y107" s="2">
        <f>'Weekly Stats'!W107*'Pts Per'!T$2</f>
        <v>0</v>
      </c>
      <c r="Z107" s="2">
        <f>'Weekly Stats'!X107*'Pts Per'!U$2</f>
        <v>0</v>
      </c>
      <c r="AA107" s="2">
        <f>'Weekly Stats'!Y107*'Pts Per'!V$2</f>
        <v>0</v>
      </c>
      <c r="AB107" s="2">
        <f>'Weekly Stats'!Z107*'Pts Per'!W$2</f>
        <v>0</v>
      </c>
      <c r="AC107" s="2">
        <f>'Weekly Stats'!AA107*'Pts Per'!X$2</f>
        <v>0</v>
      </c>
      <c r="AD107" s="2">
        <f>'Weekly Stats'!AB107*'Pts Per'!Y$2</f>
        <v>0</v>
      </c>
      <c r="AE107" s="2">
        <f>'Weekly Stats'!AC107*'Pts Per'!Z$2</f>
        <v>0</v>
      </c>
      <c r="AF107" s="2">
        <f>'Weekly Stats'!AD107*'Pts Per'!AA$2</f>
        <v>0</v>
      </c>
      <c r="AG107" s="2">
        <f>'Weekly Stats'!AE107*'Pts Per'!AB$2</f>
        <v>0</v>
      </c>
      <c r="AH107" s="2">
        <f>'Weekly Stats'!AF107*'Pts Per'!AC$2</f>
        <v>0</v>
      </c>
    </row>
    <row r="108" spans="1:34">
      <c r="A108" s="1" t="s">
        <v>835</v>
      </c>
      <c r="B108" s="2" t="s">
        <v>92</v>
      </c>
      <c r="C108" s="2" t="s">
        <v>44</v>
      </c>
      <c r="D108" s="10" t="s">
        <v>198</v>
      </c>
      <c r="E108" s="9">
        <f t="shared" si="1"/>
        <v>0</v>
      </c>
      <c r="F108" s="2">
        <f>'Weekly Stats'!D108*'Pts Per'!A$2</f>
        <v>0</v>
      </c>
      <c r="G108" s="2">
        <f>'Weekly Stats'!E108*'Pts Per'!B$2</f>
        <v>0</v>
      </c>
      <c r="H108" s="2">
        <f>'Weekly Stats'!F108*'Pts Per'!C$2</f>
        <v>0</v>
      </c>
      <c r="I108" s="2">
        <f>'Weekly Stats'!G108*'Pts Per'!D$2</f>
        <v>0</v>
      </c>
      <c r="J108" s="2">
        <f>'Weekly Stats'!H108*'Pts Per'!E$2</f>
        <v>0</v>
      </c>
      <c r="K108" s="2">
        <f>'Weekly Stats'!I108*'Pts Per'!F$2</f>
        <v>0</v>
      </c>
      <c r="L108" s="2">
        <f>'Weekly Stats'!J108*'Pts Per'!G$2</f>
        <v>0</v>
      </c>
      <c r="M108" s="2">
        <f>'Weekly Stats'!K108*'Pts Per'!H$2</f>
        <v>0</v>
      </c>
      <c r="N108" s="2">
        <f>'Weekly Stats'!L108*'Pts Per'!I$2</f>
        <v>0</v>
      </c>
      <c r="O108" s="2">
        <f>'Weekly Stats'!M108*'Pts Per'!J$2</f>
        <v>0</v>
      </c>
      <c r="P108" s="2">
        <f>'Weekly Stats'!N108*'Pts Per'!K$2</f>
        <v>0</v>
      </c>
      <c r="Q108" s="2">
        <f>'Weekly Stats'!O108*'Pts Per'!L$2</f>
        <v>0</v>
      </c>
      <c r="R108" s="2">
        <f>'Weekly Stats'!P108*'Pts Per'!M$2</f>
        <v>0</v>
      </c>
      <c r="S108" s="2">
        <f>'Weekly Stats'!Q108*'Pts Per'!N$2</f>
        <v>0</v>
      </c>
      <c r="T108" s="2">
        <f>'Weekly Stats'!R108*'Pts Per'!O$2</f>
        <v>0</v>
      </c>
      <c r="U108" s="2">
        <f>'Weekly Stats'!S108*'Pts Per'!P$2</f>
        <v>0</v>
      </c>
      <c r="V108" s="2">
        <f>'Weekly Stats'!T108*'Pts Per'!Q$2</f>
        <v>0</v>
      </c>
      <c r="W108" s="2">
        <f>'Weekly Stats'!U108*'Pts Per'!R$2</f>
        <v>0</v>
      </c>
      <c r="X108" s="2">
        <f>IF('Weekly Stats'!V108*'Pts Per'!S$2&lt;5,'Weekly Stats'!V108*'Pts Per'!S$2,SUM(('Weekly Stats'!V108*'Pts Per'!S$2)+2))</f>
        <v>0</v>
      </c>
      <c r="Y108" s="2">
        <f>'Weekly Stats'!W108*'Pts Per'!T$2</f>
        <v>0</v>
      </c>
      <c r="Z108" s="2">
        <f>'Weekly Stats'!X108*'Pts Per'!U$2</f>
        <v>0</v>
      </c>
      <c r="AA108" s="2">
        <f>'Weekly Stats'!Y108*'Pts Per'!V$2</f>
        <v>0</v>
      </c>
      <c r="AB108" s="2">
        <f>'Weekly Stats'!Z108*'Pts Per'!W$2</f>
        <v>0</v>
      </c>
      <c r="AC108" s="2">
        <f>'Weekly Stats'!AA108*'Pts Per'!X$2</f>
        <v>0</v>
      </c>
      <c r="AD108" s="2">
        <f>'Weekly Stats'!AB108*'Pts Per'!Y$2</f>
        <v>0</v>
      </c>
      <c r="AE108" s="2">
        <f>'Weekly Stats'!AC108*'Pts Per'!Z$2</f>
        <v>0</v>
      </c>
      <c r="AF108" s="2">
        <f>'Weekly Stats'!AD108*'Pts Per'!AA$2</f>
        <v>0</v>
      </c>
      <c r="AG108" s="2">
        <f>'Weekly Stats'!AE108*'Pts Per'!AB$2</f>
        <v>0</v>
      </c>
      <c r="AH108" s="2">
        <f>'Weekly Stats'!AF108*'Pts Per'!AC$2</f>
        <v>0</v>
      </c>
    </row>
    <row r="109" spans="1:34">
      <c r="A109" s="1" t="s">
        <v>836</v>
      </c>
      <c r="B109" s="2" t="s">
        <v>92</v>
      </c>
      <c r="C109" s="2" t="s">
        <v>45</v>
      </c>
      <c r="D109" s="10" t="s">
        <v>199</v>
      </c>
      <c r="E109" s="9">
        <f t="shared" si="1"/>
        <v>0</v>
      </c>
      <c r="F109" s="2">
        <f>'Weekly Stats'!D109*'Pts Per'!A$2</f>
        <v>0</v>
      </c>
      <c r="G109" s="2">
        <f>'Weekly Stats'!E109*'Pts Per'!B$2</f>
        <v>0</v>
      </c>
      <c r="H109" s="2">
        <f>'Weekly Stats'!F109*'Pts Per'!C$2</f>
        <v>0</v>
      </c>
      <c r="I109" s="2">
        <f>'Weekly Stats'!G109*'Pts Per'!D$2</f>
        <v>0</v>
      </c>
      <c r="J109" s="2">
        <f>'Weekly Stats'!H109*'Pts Per'!E$2</f>
        <v>0</v>
      </c>
      <c r="K109" s="2">
        <f>'Weekly Stats'!I109*'Pts Per'!F$2</f>
        <v>0</v>
      </c>
      <c r="L109" s="2">
        <f>'Weekly Stats'!J109*'Pts Per'!G$2</f>
        <v>0</v>
      </c>
      <c r="M109" s="2">
        <f>'Weekly Stats'!K109*'Pts Per'!H$2</f>
        <v>0</v>
      </c>
      <c r="N109" s="2">
        <f>'Weekly Stats'!L109*'Pts Per'!I$2</f>
        <v>0</v>
      </c>
      <c r="O109" s="2">
        <f>'Weekly Stats'!M109*'Pts Per'!J$2</f>
        <v>0</v>
      </c>
      <c r="P109" s="2">
        <f>'Weekly Stats'!N109*'Pts Per'!K$2</f>
        <v>0</v>
      </c>
      <c r="Q109" s="2">
        <f>'Weekly Stats'!O109*'Pts Per'!L$2</f>
        <v>0</v>
      </c>
      <c r="R109" s="2">
        <f>'Weekly Stats'!P109*'Pts Per'!M$2</f>
        <v>0</v>
      </c>
      <c r="S109" s="2">
        <f>'Weekly Stats'!Q109*'Pts Per'!N$2</f>
        <v>0</v>
      </c>
      <c r="T109" s="2">
        <f>'Weekly Stats'!R109*'Pts Per'!O$2</f>
        <v>0</v>
      </c>
      <c r="U109" s="2">
        <f>'Weekly Stats'!S109*'Pts Per'!P$2</f>
        <v>0</v>
      </c>
      <c r="V109" s="2">
        <f>'Weekly Stats'!T109*'Pts Per'!Q$2</f>
        <v>0</v>
      </c>
      <c r="W109" s="2">
        <f>'Weekly Stats'!U109*'Pts Per'!R$2</f>
        <v>0</v>
      </c>
      <c r="X109" s="2">
        <f>IF('Weekly Stats'!V109*'Pts Per'!S$2&lt;5,'Weekly Stats'!V109*'Pts Per'!S$2,SUM(('Weekly Stats'!V109*'Pts Per'!S$2)+2))</f>
        <v>0</v>
      </c>
      <c r="Y109" s="2">
        <f>'Weekly Stats'!W109*'Pts Per'!T$2</f>
        <v>0</v>
      </c>
      <c r="Z109" s="2">
        <f>'Weekly Stats'!X109*'Pts Per'!U$2</f>
        <v>0</v>
      </c>
      <c r="AA109" s="2">
        <f>'Weekly Stats'!Y109*'Pts Per'!V$2</f>
        <v>0</v>
      </c>
      <c r="AB109" s="2">
        <f>'Weekly Stats'!Z109*'Pts Per'!W$2</f>
        <v>0</v>
      </c>
      <c r="AC109" s="2">
        <f>'Weekly Stats'!AA109*'Pts Per'!X$2</f>
        <v>0</v>
      </c>
      <c r="AD109" s="2">
        <f>'Weekly Stats'!AB109*'Pts Per'!Y$2</f>
        <v>0</v>
      </c>
      <c r="AE109" s="2">
        <f>'Weekly Stats'!AC109*'Pts Per'!Z$2</f>
        <v>0</v>
      </c>
      <c r="AF109" s="2">
        <f>'Weekly Stats'!AD109*'Pts Per'!AA$2</f>
        <v>0</v>
      </c>
      <c r="AG109" s="2">
        <f>'Weekly Stats'!AE109*'Pts Per'!AB$2</f>
        <v>0</v>
      </c>
      <c r="AH109" s="2">
        <f>'Weekly Stats'!AF109*'Pts Per'!AC$2</f>
        <v>0</v>
      </c>
    </row>
    <row r="110" spans="1:34">
      <c r="A110" s="1" t="s">
        <v>837</v>
      </c>
      <c r="B110" s="2" t="s">
        <v>92</v>
      </c>
      <c r="C110" s="2" t="s">
        <v>46</v>
      </c>
      <c r="D110" s="10" t="s">
        <v>200</v>
      </c>
      <c r="E110" s="9">
        <f t="shared" si="1"/>
        <v>0</v>
      </c>
      <c r="F110" s="2">
        <f>'Weekly Stats'!D110*'Pts Per'!A$2</f>
        <v>0</v>
      </c>
      <c r="G110" s="2">
        <f>'Weekly Stats'!E110*'Pts Per'!B$2</f>
        <v>0</v>
      </c>
      <c r="H110" s="2">
        <f>'Weekly Stats'!F110*'Pts Per'!C$2</f>
        <v>0</v>
      </c>
      <c r="I110" s="2">
        <f>'Weekly Stats'!G110*'Pts Per'!D$2</f>
        <v>0</v>
      </c>
      <c r="J110" s="2">
        <f>'Weekly Stats'!H110*'Pts Per'!E$2</f>
        <v>0</v>
      </c>
      <c r="K110" s="2">
        <f>'Weekly Stats'!I110*'Pts Per'!F$2</f>
        <v>0</v>
      </c>
      <c r="L110" s="2">
        <f>'Weekly Stats'!J110*'Pts Per'!G$2</f>
        <v>0</v>
      </c>
      <c r="M110" s="2">
        <f>'Weekly Stats'!K110*'Pts Per'!H$2</f>
        <v>0</v>
      </c>
      <c r="N110" s="2">
        <f>'Weekly Stats'!L110*'Pts Per'!I$2</f>
        <v>0</v>
      </c>
      <c r="O110" s="2">
        <f>'Weekly Stats'!M110*'Pts Per'!J$2</f>
        <v>0</v>
      </c>
      <c r="P110" s="2">
        <f>'Weekly Stats'!N110*'Pts Per'!K$2</f>
        <v>0</v>
      </c>
      <c r="Q110" s="2">
        <f>'Weekly Stats'!O110*'Pts Per'!L$2</f>
        <v>0</v>
      </c>
      <c r="R110" s="2">
        <f>'Weekly Stats'!P110*'Pts Per'!M$2</f>
        <v>0</v>
      </c>
      <c r="S110" s="2">
        <f>'Weekly Stats'!Q110*'Pts Per'!N$2</f>
        <v>0</v>
      </c>
      <c r="T110" s="2">
        <f>'Weekly Stats'!R110*'Pts Per'!O$2</f>
        <v>0</v>
      </c>
      <c r="U110" s="2">
        <f>'Weekly Stats'!S110*'Pts Per'!P$2</f>
        <v>0</v>
      </c>
      <c r="V110" s="2">
        <f>'Weekly Stats'!T110*'Pts Per'!Q$2</f>
        <v>0</v>
      </c>
      <c r="W110" s="2">
        <f>'Weekly Stats'!U110*'Pts Per'!R$2</f>
        <v>0</v>
      </c>
      <c r="X110" s="2">
        <f>IF('Weekly Stats'!V110*'Pts Per'!S$2&lt;5,'Weekly Stats'!V110*'Pts Per'!S$2,SUM(('Weekly Stats'!V110*'Pts Per'!S$2)+2))</f>
        <v>0</v>
      </c>
      <c r="Y110" s="2">
        <f>'Weekly Stats'!W110*'Pts Per'!T$2</f>
        <v>0</v>
      </c>
      <c r="Z110" s="2">
        <f>'Weekly Stats'!X110*'Pts Per'!U$2</f>
        <v>0</v>
      </c>
      <c r="AA110" s="2">
        <f>'Weekly Stats'!Y110*'Pts Per'!V$2</f>
        <v>0</v>
      </c>
      <c r="AB110" s="2">
        <f>'Weekly Stats'!Z110*'Pts Per'!W$2</f>
        <v>0</v>
      </c>
      <c r="AC110" s="2">
        <f>'Weekly Stats'!AA110*'Pts Per'!X$2</f>
        <v>0</v>
      </c>
      <c r="AD110" s="2">
        <f>'Weekly Stats'!AB110*'Pts Per'!Y$2</f>
        <v>0</v>
      </c>
      <c r="AE110" s="2">
        <f>'Weekly Stats'!AC110*'Pts Per'!Z$2</f>
        <v>0</v>
      </c>
      <c r="AF110" s="2">
        <f>'Weekly Stats'!AD110*'Pts Per'!AA$2</f>
        <v>0</v>
      </c>
      <c r="AG110" s="2">
        <f>'Weekly Stats'!AE110*'Pts Per'!AB$2</f>
        <v>0</v>
      </c>
      <c r="AH110" s="2">
        <f>'Weekly Stats'!AF110*'Pts Per'!AC$2</f>
        <v>0</v>
      </c>
    </row>
    <row r="111" spans="1:34">
      <c r="A111" s="1" t="s">
        <v>838</v>
      </c>
      <c r="B111" s="2" t="s">
        <v>92</v>
      </c>
      <c r="C111" s="2" t="s">
        <v>47</v>
      </c>
      <c r="D111" s="10" t="s">
        <v>201</v>
      </c>
      <c r="E111" s="9">
        <f t="shared" si="1"/>
        <v>0</v>
      </c>
      <c r="F111" s="2">
        <f>'Weekly Stats'!D111*'Pts Per'!A$2</f>
        <v>0</v>
      </c>
      <c r="G111" s="2">
        <f>'Weekly Stats'!E111*'Pts Per'!B$2</f>
        <v>0</v>
      </c>
      <c r="H111" s="2">
        <f>'Weekly Stats'!F111*'Pts Per'!C$2</f>
        <v>0</v>
      </c>
      <c r="I111" s="2">
        <f>'Weekly Stats'!G111*'Pts Per'!D$2</f>
        <v>0</v>
      </c>
      <c r="J111" s="2">
        <f>'Weekly Stats'!H111*'Pts Per'!E$2</f>
        <v>0</v>
      </c>
      <c r="K111" s="2">
        <f>'Weekly Stats'!I111*'Pts Per'!F$2</f>
        <v>0</v>
      </c>
      <c r="L111" s="2">
        <f>'Weekly Stats'!J111*'Pts Per'!G$2</f>
        <v>0</v>
      </c>
      <c r="M111" s="2">
        <f>'Weekly Stats'!K111*'Pts Per'!H$2</f>
        <v>0</v>
      </c>
      <c r="N111" s="2">
        <f>'Weekly Stats'!L111*'Pts Per'!I$2</f>
        <v>0</v>
      </c>
      <c r="O111" s="2">
        <f>'Weekly Stats'!M111*'Pts Per'!J$2</f>
        <v>0</v>
      </c>
      <c r="P111" s="2">
        <f>'Weekly Stats'!N111*'Pts Per'!K$2</f>
        <v>0</v>
      </c>
      <c r="Q111" s="2">
        <f>'Weekly Stats'!O111*'Pts Per'!L$2</f>
        <v>0</v>
      </c>
      <c r="R111" s="2">
        <f>'Weekly Stats'!P111*'Pts Per'!M$2</f>
        <v>0</v>
      </c>
      <c r="S111" s="2">
        <f>'Weekly Stats'!Q111*'Pts Per'!N$2</f>
        <v>0</v>
      </c>
      <c r="T111" s="2">
        <f>'Weekly Stats'!R111*'Pts Per'!O$2</f>
        <v>0</v>
      </c>
      <c r="U111" s="2">
        <f>'Weekly Stats'!S111*'Pts Per'!P$2</f>
        <v>0</v>
      </c>
      <c r="V111" s="2">
        <f>'Weekly Stats'!T111*'Pts Per'!Q$2</f>
        <v>0</v>
      </c>
      <c r="W111" s="2">
        <f>'Weekly Stats'!U111*'Pts Per'!R$2</f>
        <v>0</v>
      </c>
      <c r="X111" s="2">
        <f>IF('Weekly Stats'!V111*'Pts Per'!S$2&lt;5,'Weekly Stats'!V111*'Pts Per'!S$2,SUM(('Weekly Stats'!V111*'Pts Per'!S$2)+2))</f>
        <v>0</v>
      </c>
      <c r="Y111" s="2">
        <f>'Weekly Stats'!W111*'Pts Per'!T$2</f>
        <v>0</v>
      </c>
      <c r="Z111" s="2">
        <f>'Weekly Stats'!X111*'Pts Per'!U$2</f>
        <v>0</v>
      </c>
      <c r="AA111" s="2">
        <f>'Weekly Stats'!Y111*'Pts Per'!V$2</f>
        <v>0</v>
      </c>
      <c r="AB111" s="2">
        <f>'Weekly Stats'!Z111*'Pts Per'!W$2</f>
        <v>0</v>
      </c>
      <c r="AC111" s="2">
        <f>'Weekly Stats'!AA111*'Pts Per'!X$2</f>
        <v>0</v>
      </c>
      <c r="AD111" s="2">
        <f>'Weekly Stats'!AB111*'Pts Per'!Y$2</f>
        <v>0</v>
      </c>
      <c r="AE111" s="2">
        <f>'Weekly Stats'!AC111*'Pts Per'!Z$2</f>
        <v>0</v>
      </c>
      <c r="AF111" s="2">
        <f>'Weekly Stats'!AD111*'Pts Per'!AA$2</f>
        <v>0</v>
      </c>
      <c r="AG111" s="2">
        <f>'Weekly Stats'!AE111*'Pts Per'!AB$2</f>
        <v>0</v>
      </c>
      <c r="AH111" s="2">
        <f>'Weekly Stats'!AF111*'Pts Per'!AC$2</f>
        <v>0</v>
      </c>
    </row>
    <row r="112" spans="1:34">
      <c r="A112" s="1" t="s">
        <v>839</v>
      </c>
      <c r="B112" s="2" t="s">
        <v>92</v>
      </c>
      <c r="C112" s="2" t="s">
        <v>48</v>
      </c>
      <c r="D112" s="10" t="s">
        <v>202</v>
      </c>
      <c r="E112" s="9">
        <f t="shared" si="1"/>
        <v>0</v>
      </c>
      <c r="F112" s="2">
        <f>'Weekly Stats'!D112*'Pts Per'!A$2</f>
        <v>0</v>
      </c>
      <c r="G112" s="2">
        <f>'Weekly Stats'!E112*'Pts Per'!B$2</f>
        <v>0</v>
      </c>
      <c r="H112" s="2">
        <f>'Weekly Stats'!F112*'Pts Per'!C$2</f>
        <v>0</v>
      </c>
      <c r="I112" s="2">
        <f>'Weekly Stats'!G112*'Pts Per'!D$2</f>
        <v>0</v>
      </c>
      <c r="J112" s="2">
        <f>'Weekly Stats'!H112*'Pts Per'!E$2</f>
        <v>0</v>
      </c>
      <c r="K112" s="2">
        <f>'Weekly Stats'!I112*'Pts Per'!F$2</f>
        <v>0</v>
      </c>
      <c r="L112" s="2">
        <f>'Weekly Stats'!J112*'Pts Per'!G$2</f>
        <v>0</v>
      </c>
      <c r="M112" s="2">
        <f>'Weekly Stats'!K112*'Pts Per'!H$2</f>
        <v>0</v>
      </c>
      <c r="N112" s="2">
        <f>'Weekly Stats'!L112*'Pts Per'!I$2</f>
        <v>0</v>
      </c>
      <c r="O112" s="2">
        <f>'Weekly Stats'!M112*'Pts Per'!J$2</f>
        <v>0</v>
      </c>
      <c r="P112" s="2">
        <f>'Weekly Stats'!N112*'Pts Per'!K$2</f>
        <v>0</v>
      </c>
      <c r="Q112" s="2">
        <f>'Weekly Stats'!O112*'Pts Per'!L$2</f>
        <v>0</v>
      </c>
      <c r="R112" s="2">
        <f>'Weekly Stats'!P112*'Pts Per'!M$2</f>
        <v>0</v>
      </c>
      <c r="S112" s="2">
        <f>'Weekly Stats'!Q112*'Pts Per'!N$2</f>
        <v>0</v>
      </c>
      <c r="T112" s="2">
        <f>'Weekly Stats'!R112*'Pts Per'!O$2</f>
        <v>0</v>
      </c>
      <c r="U112" s="2">
        <f>'Weekly Stats'!S112*'Pts Per'!P$2</f>
        <v>0</v>
      </c>
      <c r="V112" s="2">
        <f>'Weekly Stats'!T112*'Pts Per'!Q$2</f>
        <v>0</v>
      </c>
      <c r="W112" s="2">
        <f>'Weekly Stats'!U112*'Pts Per'!R$2</f>
        <v>0</v>
      </c>
      <c r="X112" s="2">
        <f>IF('Weekly Stats'!V112*'Pts Per'!S$2&lt;5,'Weekly Stats'!V112*'Pts Per'!S$2,SUM(('Weekly Stats'!V112*'Pts Per'!S$2)+2))</f>
        <v>0</v>
      </c>
      <c r="Y112" s="2">
        <f>'Weekly Stats'!W112*'Pts Per'!T$2</f>
        <v>0</v>
      </c>
      <c r="Z112" s="2">
        <f>'Weekly Stats'!X112*'Pts Per'!U$2</f>
        <v>0</v>
      </c>
      <c r="AA112" s="2">
        <f>'Weekly Stats'!Y112*'Pts Per'!V$2</f>
        <v>0</v>
      </c>
      <c r="AB112" s="2">
        <f>'Weekly Stats'!Z112*'Pts Per'!W$2</f>
        <v>0</v>
      </c>
      <c r="AC112" s="2">
        <f>'Weekly Stats'!AA112*'Pts Per'!X$2</f>
        <v>0</v>
      </c>
      <c r="AD112" s="2">
        <f>'Weekly Stats'!AB112*'Pts Per'!Y$2</f>
        <v>0</v>
      </c>
      <c r="AE112" s="2">
        <f>'Weekly Stats'!AC112*'Pts Per'!Z$2</f>
        <v>0</v>
      </c>
      <c r="AF112" s="2">
        <f>'Weekly Stats'!AD112*'Pts Per'!AA$2</f>
        <v>0</v>
      </c>
      <c r="AG112" s="2">
        <f>'Weekly Stats'!AE112*'Pts Per'!AB$2</f>
        <v>0</v>
      </c>
      <c r="AH112" s="2">
        <f>'Weekly Stats'!AF112*'Pts Per'!AC$2</f>
        <v>0</v>
      </c>
    </row>
    <row r="113" spans="1:34">
      <c r="A113" s="1" t="s">
        <v>840</v>
      </c>
      <c r="B113" s="2" t="s">
        <v>92</v>
      </c>
      <c r="C113" s="2" t="s">
        <v>49</v>
      </c>
      <c r="D113" s="10" t="s">
        <v>203</v>
      </c>
      <c r="E113" s="9">
        <f t="shared" si="1"/>
        <v>0</v>
      </c>
      <c r="F113" s="2">
        <f>'Weekly Stats'!D113*'Pts Per'!A$2</f>
        <v>0</v>
      </c>
      <c r="G113" s="2">
        <f>'Weekly Stats'!E113*'Pts Per'!B$2</f>
        <v>0</v>
      </c>
      <c r="H113" s="2">
        <f>'Weekly Stats'!F113*'Pts Per'!C$2</f>
        <v>0</v>
      </c>
      <c r="I113" s="2">
        <f>'Weekly Stats'!G113*'Pts Per'!D$2</f>
        <v>0</v>
      </c>
      <c r="J113" s="2">
        <f>'Weekly Stats'!H113*'Pts Per'!E$2</f>
        <v>0</v>
      </c>
      <c r="K113" s="2">
        <f>'Weekly Stats'!I113*'Pts Per'!F$2</f>
        <v>0</v>
      </c>
      <c r="L113" s="2">
        <f>'Weekly Stats'!J113*'Pts Per'!G$2</f>
        <v>0</v>
      </c>
      <c r="M113" s="2">
        <f>'Weekly Stats'!K113*'Pts Per'!H$2</f>
        <v>0</v>
      </c>
      <c r="N113" s="2">
        <f>'Weekly Stats'!L113*'Pts Per'!I$2</f>
        <v>0</v>
      </c>
      <c r="O113" s="2">
        <f>'Weekly Stats'!M113*'Pts Per'!J$2</f>
        <v>0</v>
      </c>
      <c r="P113" s="2">
        <f>'Weekly Stats'!N113*'Pts Per'!K$2</f>
        <v>0</v>
      </c>
      <c r="Q113" s="2">
        <f>'Weekly Stats'!O113*'Pts Per'!L$2</f>
        <v>0</v>
      </c>
      <c r="R113" s="2">
        <f>'Weekly Stats'!P113*'Pts Per'!M$2</f>
        <v>0</v>
      </c>
      <c r="S113" s="2">
        <f>'Weekly Stats'!Q113*'Pts Per'!N$2</f>
        <v>0</v>
      </c>
      <c r="T113" s="2">
        <f>'Weekly Stats'!R113*'Pts Per'!O$2</f>
        <v>0</v>
      </c>
      <c r="U113" s="2">
        <f>'Weekly Stats'!S113*'Pts Per'!P$2</f>
        <v>0</v>
      </c>
      <c r="V113" s="2">
        <f>'Weekly Stats'!T113*'Pts Per'!Q$2</f>
        <v>0</v>
      </c>
      <c r="W113" s="2">
        <f>'Weekly Stats'!U113*'Pts Per'!R$2</f>
        <v>0</v>
      </c>
      <c r="X113" s="2">
        <f>IF('Weekly Stats'!V113*'Pts Per'!S$2&lt;5,'Weekly Stats'!V113*'Pts Per'!S$2,SUM(('Weekly Stats'!V113*'Pts Per'!S$2)+2))</f>
        <v>0</v>
      </c>
      <c r="Y113" s="2">
        <f>'Weekly Stats'!W113*'Pts Per'!T$2</f>
        <v>0</v>
      </c>
      <c r="Z113" s="2">
        <f>'Weekly Stats'!X113*'Pts Per'!U$2</f>
        <v>0</v>
      </c>
      <c r="AA113" s="2">
        <f>'Weekly Stats'!Y113*'Pts Per'!V$2</f>
        <v>0</v>
      </c>
      <c r="AB113" s="2">
        <f>'Weekly Stats'!Z113*'Pts Per'!W$2</f>
        <v>0</v>
      </c>
      <c r="AC113" s="2">
        <f>'Weekly Stats'!AA113*'Pts Per'!X$2</f>
        <v>0</v>
      </c>
      <c r="AD113" s="2">
        <f>'Weekly Stats'!AB113*'Pts Per'!Y$2</f>
        <v>0</v>
      </c>
      <c r="AE113" s="2">
        <f>'Weekly Stats'!AC113*'Pts Per'!Z$2</f>
        <v>0</v>
      </c>
      <c r="AF113" s="2">
        <f>'Weekly Stats'!AD113*'Pts Per'!AA$2</f>
        <v>0</v>
      </c>
      <c r="AG113" s="2">
        <f>'Weekly Stats'!AE113*'Pts Per'!AB$2</f>
        <v>0</v>
      </c>
      <c r="AH113" s="2">
        <f>'Weekly Stats'!AF113*'Pts Per'!AC$2</f>
        <v>0</v>
      </c>
    </row>
    <row r="114" spans="1:34">
      <c r="A114" s="1" t="s">
        <v>841</v>
      </c>
      <c r="B114" s="2" t="s">
        <v>92</v>
      </c>
      <c r="C114" s="2" t="s">
        <v>50</v>
      </c>
      <c r="D114" s="10" t="s">
        <v>204</v>
      </c>
      <c r="E114" s="9">
        <f t="shared" si="1"/>
        <v>0</v>
      </c>
      <c r="F114" s="2">
        <f>'Weekly Stats'!D114*'Pts Per'!A$2</f>
        <v>0</v>
      </c>
      <c r="G114" s="2">
        <f>'Weekly Stats'!E114*'Pts Per'!B$2</f>
        <v>0</v>
      </c>
      <c r="H114" s="2">
        <f>'Weekly Stats'!F114*'Pts Per'!C$2</f>
        <v>0</v>
      </c>
      <c r="I114" s="2">
        <f>'Weekly Stats'!G114*'Pts Per'!D$2</f>
        <v>0</v>
      </c>
      <c r="J114" s="2">
        <f>'Weekly Stats'!H114*'Pts Per'!E$2</f>
        <v>0</v>
      </c>
      <c r="K114" s="2">
        <f>'Weekly Stats'!I114*'Pts Per'!F$2</f>
        <v>0</v>
      </c>
      <c r="L114" s="2">
        <f>'Weekly Stats'!J114*'Pts Per'!G$2</f>
        <v>0</v>
      </c>
      <c r="M114" s="2">
        <f>'Weekly Stats'!K114*'Pts Per'!H$2</f>
        <v>0</v>
      </c>
      <c r="N114" s="2">
        <f>'Weekly Stats'!L114*'Pts Per'!I$2</f>
        <v>0</v>
      </c>
      <c r="O114" s="2">
        <f>'Weekly Stats'!M114*'Pts Per'!J$2</f>
        <v>0</v>
      </c>
      <c r="P114" s="2">
        <f>'Weekly Stats'!N114*'Pts Per'!K$2</f>
        <v>0</v>
      </c>
      <c r="Q114" s="2">
        <f>'Weekly Stats'!O114*'Pts Per'!L$2</f>
        <v>0</v>
      </c>
      <c r="R114" s="2">
        <f>'Weekly Stats'!P114*'Pts Per'!M$2</f>
        <v>0</v>
      </c>
      <c r="S114" s="2">
        <f>'Weekly Stats'!Q114*'Pts Per'!N$2</f>
        <v>0</v>
      </c>
      <c r="T114" s="2">
        <f>'Weekly Stats'!R114*'Pts Per'!O$2</f>
        <v>0</v>
      </c>
      <c r="U114" s="2">
        <f>'Weekly Stats'!S114*'Pts Per'!P$2</f>
        <v>0</v>
      </c>
      <c r="V114" s="2">
        <f>'Weekly Stats'!T114*'Pts Per'!Q$2</f>
        <v>0</v>
      </c>
      <c r="W114" s="2">
        <f>'Weekly Stats'!U114*'Pts Per'!R$2</f>
        <v>0</v>
      </c>
      <c r="X114" s="2">
        <f>IF('Weekly Stats'!V114*'Pts Per'!S$2&lt;5,'Weekly Stats'!V114*'Pts Per'!S$2,SUM(('Weekly Stats'!V114*'Pts Per'!S$2)+2))</f>
        <v>0</v>
      </c>
      <c r="Y114" s="2">
        <f>'Weekly Stats'!W114*'Pts Per'!T$2</f>
        <v>0</v>
      </c>
      <c r="Z114" s="2">
        <f>'Weekly Stats'!X114*'Pts Per'!U$2</f>
        <v>0</v>
      </c>
      <c r="AA114" s="2">
        <f>'Weekly Stats'!Y114*'Pts Per'!V$2</f>
        <v>0</v>
      </c>
      <c r="AB114" s="2">
        <f>'Weekly Stats'!Z114*'Pts Per'!W$2</f>
        <v>0</v>
      </c>
      <c r="AC114" s="2">
        <f>'Weekly Stats'!AA114*'Pts Per'!X$2</f>
        <v>0</v>
      </c>
      <c r="AD114" s="2">
        <f>'Weekly Stats'!AB114*'Pts Per'!Y$2</f>
        <v>0</v>
      </c>
      <c r="AE114" s="2">
        <f>'Weekly Stats'!AC114*'Pts Per'!Z$2</f>
        <v>0</v>
      </c>
      <c r="AF114" s="2">
        <f>'Weekly Stats'!AD114*'Pts Per'!AA$2</f>
        <v>0</v>
      </c>
      <c r="AG114" s="2">
        <f>'Weekly Stats'!AE114*'Pts Per'!AB$2</f>
        <v>0</v>
      </c>
      <c r="AH114" s="2">
        <f>'Weekly Stats'!AF114*'Pts Per'!AC$2</f>
        <v>0</v>
      </c>
    </row>
    <row r="115" spans="1:34">
      <c r="A115" s="1" t="s">
        <v>842</v>
      </c>
      <c r="B115" s="2" t="s">
        <v>92</v>
      </c>
      <c r="C115" s="2" t="s">
        <v>51</v>
      </c>
      <c r="D115" s="10" t="s">
        <v>205</v>
      </c>
      <c r="E115" s="9">
        <f t="shared" si="1"/>
        <v>0</v>
      </c>
      <c r="F115" s="2">
        <f>'Weekly Stats'!D115*'Pts Per'!A$2</f>
        <v>0</v>
      </c>
      <c r="G115" s="2">
        <f>'Weekly Stats'!E115*'Pts Per'!B$2</f>
        <v>0</v>
      </c>
      <c r="H115" s="2">
        <f>'Weekly Stats'!F115*'Pts Per'!C$2</f>
        <v>0</v>
      </c>
      <c r="I115" s="2">
        <f>'Weekly Stats'!G115*'Pts Per'!D$2</f>
        <v>0</v>
      </c>
      <c r="J115" s="2">
        <f>'Weekly Stats'!H115*'Pts Per'!E$2</f>
        <v>0</v>
      </c>
      <c r="K115" s="2">
        <f>'Weekly Stats'!I115*'Pts Per'!F$2</f>
        <v>0</v>
      </c>
      <c r="L115" s="2">
        <f>'Weekly Stats'!J115*'Pts Per'!G$2</f>
        <v>0</v>
      </c>
      <c r="M115" s="2">
        <f>'Weekly Stats'!K115*'Pts Per'!H$2</f>
        <v>0</v>
      </c>
      <c r="N115" s="2">
        <f>'Weekly Stats'!L115*'Pts Per'!I$2</f>
        <v>0</v>
      </c>
      <c r="O115" s="2">
        <f>'Weekly Stats'!M115*'Pts Per'!J$2</f>
        <v>0</v>
      </c>
      <c r="P115" s="2">
        <f>'Weekly Stats'!N115*'Pts Per'!K$2</f>
        <v>0</v>
      </c>
      <c r="Q115" s="2">
        <f>'Weekly Stats'!O115*'Pts Per'!L$2</f>
        <v>0</v>
      </c>
      <c r="R115" s="2">
        <f>'Weekly Stats'!P115*'Pts Per'!M$2</f>
        <v>0</v>
      </c>
      <c r="S115" s="2">
        <f>'Weekly Stats'!Q115*'Pts Per'!N$2</f>
        <v>0</v>
      </c>
      <c r="T115" s="2">
        <f>'Weekly Stats'!R115*'Pts Per'!O$2</f>
        <v>0</v>
      </c>
      <c r="U115" s="2">
        <f>'Weekly Stats'!S115*'Pts Per'!P$2</f>
        <v>0</v>
      </c>
      <c r="V115" s="2">
        <f>'Weekly Stats'!T115*'Pts Per'!Q$2</f>
        <v>0</v>
      </c>
      <c r="W115" s="2">
        <f>'Weekly Stats'!U115*'Pts Per'!R$2</f>
        <v>0</v>
      </c>
      <c r="X115" s="2">
        <f>IF('Weekly Stats'!V115*'Pts Per'!S$2&lt;5,'Weekly Stats'!V115*'Pts Per'!S$2,SUM(('Weekly Stats'!V115*'Pts Per'!S$2)+2))</f>
        <v>0</v>
      </c>
      <c r="Y115" s="2">
        <f>'Weekly Stats'!W115*'Pts Per'!T$2</f>
        <v>0</v>
      </c>
      <c r="Z115" s="2">
        <f>'Weekly Stats'!X115*'Pts Per'!U$2</f>
        <v>0</v>
      </c>
      <c r="AA115" s="2">
        <f>'Weekly Stats'!Y115*'Pts Per'!V$2</f>
        <v>0</v>
      </c>
      <c r="AB115" s="2">
        <f>'Weekly Stats'!Z115*'Pts Per'!W$2</f>
        <v>0</v>
      </c>
      <c r="AC115" s="2">
        <f>'Weekly Stats'!AA115*'Pts Per'!X$2</f>
        <v>0</v>
      </c>
      <c r="AD115" s="2">
        <f>'Weekly Stats'!AB115*'Pts Per'!Y$2</f>
        <v>0</v>
      </c>
      <c r="AE115" s="2">
        <f>'Weekly Stats'!AC115*'Pts Per'!Z$2</f>
        <v>0</v>
      </c>
      <c r="AF115" s="2">
        <f>'Weekly Stats'!AD115*'Pts Per'!AA$2</f>
        <v>0</v>
      </c>
      <c r="AG115" s="2">
        <f>'Weekly Stats'!AE115*'Pts Per'!AB$2</f>
        <v>0</v>
      </c>
      <c r="AH115" s="2">
        <f>'Weekly Stats'!AF115*'Pts Per'!AC$2</f>
        <v>0</v>
      </c>
    </row>
    <row r="116" spans="1:34">
      <c r="A116" s="1" t="s">
        <v>844</v>
      </c>
      <c r="B116" s="2" t="s">
        <v>92</v>
      </c>
      <c r="C116" s="2" t="s">
        <v>52</v>
      </c>
      <c r="D116" s="10" t="s">
        <v>206</v>
      </c>
      <c r="E116" s="9">
        <f t="shared" si="1"/>
        <v>0</v>
      </c>
      <c r="F116" s="2">
        <f>'Weekly Stats'!D116*'Pts Per'!A$2</f>
        <v>0</v>
      </c>
      <c r="G116" s="2">
        <f>'Weekly Stats'!E116*'Pts Per'!B$2</f>
        <v>0</v>
      </c>
      <c r="H116" s="2">
        <f>'Weekly Stats'!F116*'Pts Per'!C$2</f>
        <v>0</v>
      </c>
      <c r="I116" s="2">
        <f>'Weekly Stats'!G116*'Pts Per'!D$2</f>
        <v>0</v>
      </c>
      <c r="J116" s="2">
        <f>'Weekly Stats'!H116*'Pts Per'!E$2</f>
        <v>0</v>
      </c>
      <c r="K116" s="2">
        <f>'Weekly Stats'!I116*'Pts Per'!F$2</f>
        <v>0</v>
      </c>
      <c r="L116" s="2">
        <f>'Weekly Stats'!J116*'Pts Per'!G$2</f>
        <v>0</v>
      </c>
      <c r="M116" s="2">
        <f>'Weekly Stats'!K116*'Pts Per'!H$2</f>
        <v>0</v>
      </c>
      <c r="N116" s="2">
        <f>'Weekly Stats'!L116*'Pts Per'!I$2</f>
        <v>0</v>
      </c>
      <c r="O116" s="2">
        <f>'Weekly Stats'!M116*'Pts Per'!J$2</f>
        <v>0</v>
      </c>
      <c r="P116" s="2">
        <f>'Weekly Stats'!N116*'Pts Per'!K$2</f>
        <v>0</v>
      </c>
      <c r="Q116" s="2">
        <f>'Weekly Stats'!O116*'Pts Per'!L$2</f>
        <v>0</v>
      </c>
      <c r="R116" s="2">
        <f>'Weekly Stats'!P116*'Pts Per'!M$2</f>
        <v>0</v>
      </c>
      <c r="S116" s="2">
        <f>'Weekly Stats'!Q116*'Pts Per'!N$2</f>
        <v>0</v>
      </c>
      <c r="T116" s="2">
        <f>'Weekly Stats'!R116*'Pts Per'!O$2</f>
        <v>0</v>
      </c>
      <c r="U116" s="2">
        <f>'Weekly Stats'!S116*'Pts Per'!P$2</f>
        <v>0</v>
      </c>
      <c r="V116" s="2">
        <f>'Weekly Stats'!T116*'Pts Per'!Q$2</f>
        <v>0</v>
      </c>
      <c r="W116" s="2">
        <f>'Weekly Stats'!U116*'Pts Per'!R$2</f>
        <v>0</v>
      </c>
      <c r="X116" s="2">
        <f>IF('Weekly Stats'!V116*'Pts Per'!S$2&lt;5,'Weekly Stats'!V116*'Pts Per'!S$2,SUM(('Weekly Stats'!V116*'Pts Per'!S$2)+2))</f>
        <v>0</v>
      </c>
      <c r="Y116" s="2">
        <f>'Weekly Stats'!W116*'Pts Per'!T$2</f>
        <v>0</v>
      </c>
      <c r="Z116" s="2">
        <f>'Weekly Stats'!X116*'Pts Per'!U$2</f>
        <v>0</v>
      </c>
      <c r="AA116" s="2">
        <f>'Weekly Stats'!Y116*'Pts Per'!V$2</f>
        <v>0</v>
      </c>
      <c r="AB116" s="2">
        <f>'Weekly Stats'!Z116*'Pts Per'!W$2</f>
        <v>0</v>
      </c>
      <c r="AC116" s="2">
        <f>'Weekly Stats'!AA116*'Pts Per'!X$2</f>
        <v>0</v>
      </c>
      <c r="AD116" s="2">
        <f>'Weekly Stats'!AB116*'Pts Per'!Y$2</f>
        <v>0</v>
      </c>
      <c r="AE116" s="2">
        <f>'Weekly Stats'!AC116*'Pts Per'!Z$2</f>
        <v>0</v>
      </c>
      <c r="AF116" s="2">
        <f>'Weekly Stats'!AD116*'Pts Per'!AA$2</f>
        <v>0</v>
      </c>
      <c r="AG116" s="2">
        <f>'Weekly Stats'!AE116*'Pts Per'!AB$2</f>
        <v>0</v>
      </c>
      <c r="AH116" s="2">
        <f>'Weekly Stats'!AF116*'Pts Per'!AC$2</f>
        <v>0</v>
      </c>
    </row>
    <row r="117" spans="1:34">
      <c r="A117" s="1" t="s">
        <v>845</v>
      </c>
      <c r="B117" s="2" t="s">
        <v>92</v>
      </c>
      <c r="C117" s="2" t="s">
        <v>53</v>
      </c>
      <c r="D117" s="10" t="s">
        <v>207</v>
      </c>
      <c r="E117" s="9">
        <f t="shared" si="1"/>
        <v>2</v>
      </c>
      <c r="F117" s="2">
        <f>'Weekly Stats'!D117*'Pts Per'!A$2</f>
        <v>0</v>
      </c>
      <c r="G117" s="2">
        <f>'Weekly Stats'!E117*'Pts Per'!B$2</f>
        <v>0</v>
      </c>
      <c r="H117" s="2">
        <f>'Weekly Stats'!F117*'Pts Per'!C$2</f>
        <v>0</v>
      </c>
      <c r="I117" s="2">
        <f>'Weekly Stats'!G117*'Pts Per'!D$2</f>
        <v>0</v>
      </c>
      <c r="J117" s="2">
        <f>'Weekly Stats'!H117*'Pts Per'!E$2</f>
        <v>0</v>
      </c>
      <c r="K117" s="2">
        <f>'Weekly Stats'!I117*'Pts Per'!F$2</f>
        <v>0</v>
      </c>
      <c r="L117" s="2">
        <f>'Weekly Stats'!J117*'Pts Per'!G$2</f>
        <v>0</v>
      </c>
      <c r="M117" s="2">
        <f>'Weekly Stats'!K117*'Pts Per'!H$2</f>
        <v>0</v>
      </c>
      <c r="N117" s="2">
        <f>'Weekly Stats'!L117*'Pts Per'!I$2</f>
        <v>0</v>
      </c>
      <c r="O117" s="2">
        <f>'Weekly Stats'!M117*'Pts Per'!J$2</f>
        <v>0</v>
      </c>
      <c r="P117" s="2">
        <f>'Weekly Stats'!N117*'Pts Per'!K$2</f>
        <v>0</v>
      </c>
      <c r="Q117" s="2">
        <f>'Weekly Stats'!O117*'Pts Per'!L$2</f>
        <v>0</v>
      </c>
      <c r="R117" s="2">
        <f>'Weekly Stats'!P117*'Pts Per'!M$2</f>
        <v>0</v>
      </c>
      <c r="S117" s="2">
        <f>'Weekly Stats'!Q117*'Pts Per'!N$2</f>
        <v>0</v>
      </c>
      <c r="T117" s="2">
        <f>'Weekly Stats'!R117*'Pts Per'!O$2</f>
        <v>0</v>
      </c>
      <c r="U117" s="2">
        <f>'Weekly Stats'!S117*'Pts Per'!P$2</f>
        <v>0</v>
      </c>
      <c r="V117" s="2">
        <f>'Weekly Stats'!T117*'Pts Per'!Q$2</f>
        <v>0</v>
      </c>
      <c r="W117" s="2">
        <f>'Weekly Stats'!U117*'Pts Per'!R$2</f>
        <v>0</v>
      </c>
      <c r="X117" s="2">
        <f>IF('Weekly Stats'!V117*'Pts Per'!S$2&lt;5,'Weekly Stats'!V117*'Pts Per'!S$2,SUM(('Weekly Stats'!V117*'Pts Per'!S$2)+2))</f>
        <v>2</v>
      </c>
      <c r="Y117" s="2">
        <f>'Weekly Stats'!W117*'Pts Per'!T$2</f>
        <v>0</v>
      </c>
      <c r="Z117" s="2">
        <f>'Weekly Stats'!X117*'Pts Per'!U$2</f>
        <v>0</v>
      </c>
      <c r="AA117" s="2">
        <f>'Weekly Stats'!Y117*'Pts Per'!V$2</f>
        <v>0</v>
      </c>
      <c r="AB117" s="2">
        <f>'Weekly Stats'!Z117*'Pts Per'!W$2</f>
        <v>0</v>
      </c>
      <c r="AC117" s="2">
        <f>'Weekly Stats'!AA117*'Pts Per'!X$2</f>
        <v>0</v>
      </c>
      <c r="AD117" s="2">
        <f>'Weekly Stats'!AB117*'Pts Per'!Y$2</f>
        <v>0</v>
      </c>
      <c r="AE117" s="2">
        <f>'Weekly Stats'!AC117*'Pts Per'!Z$2</f>
        <v>0</v>
      </c>
      <c r="AF117" s="2">
        <f>'Weekly Stats'!AD117*'Pts Per'!AA$2</f>
        <v>0</v>
      </c>
      <c r="AG117" s="2">
        <f>'Weekly Stats'!AE117*'Pts Per'!AB$2</f>
        <v>0</v>
      </c>
      <c r="AH117" s="2">
        <f>'Weekly Stats'!AF117*'Pts Per'!AC$2</f>
        <v>0</v>
      </c>
    </row>
    <row r="118" spans="1:34">
      <c r="A118" s="1" t="s">
        <v>846</v>
      </c>
      <c r="B118" s="2" t="s">
        <v>92</v>
      </c>
      <c r="C118" s="2" t="s">
        <v>54</v>
      </c>
      <c r="D118" s="10" t="s">
        <v>208</v>
      </c>
      <c r="E118" s="9">
        <f t="shared" si="1"/>
        <v>0</v>
      </c>
      <c r="F118" s="2">
        <f>'Weekly Stats'!D118*'Pts Per'!A$2</f>
        <v>0</v>
      </c>
      <c r="G118" s="2">
        <f>'Weekly Stats'!E118*'Pts Per'!B$2</f>
        <v>0</v>
      </c>
      <c r="H118" s="2">
        <f>'Weekly Stats'!F118*'Pts Per'!C$2</f>
        <v>0</v>
      </c>
      <c r="I118" s="2">
        <f>'Weekly Stats'!G118*'Pts Per'!D$2</f>
        <v>0</v>
      </c>
      <c r="J118" s="2">
        <f>'Weekly Stats'!H118*'Pts Per'!E$2</f>
        <v>0</v>
      </c>
      <c r="K118" s="2">
        <f>'Weekly Stats'!I118*'Pts Per'!F$2</f>
        <v>0</v>
      </c>
      <c r="L118" s="2">
        <f>'Weekly Stats'!J118*'Pts Per'!G$2</f>
        <v>0</v>
      </c>
      <c r="M118" s="2">
        <f>'Weekly Stats'!K118*'Pts Per'!H$2</f>
        <v>0</v>
      </c>
      <c r="N118" s="2">
        <f>'Weekly Stats'!L118*'Pts Per'!I$2</f>
        <v>0</v>
      </c>
      <c r="O118" s="2">
        <f>'Weekly Stats'!M118*'Pts Per'!J$2</f>
        <v>0</v>
      </c>
      <c r="P118" s="2">
        <f>'Weekly Stats'!N118*'Pts Per'!K$2</f>
        <v>0</v>
      </c>
      <c r="Q118" s="2">
        <f>'Weekly Stats'!O118*'Pts Per'!L$2</f>
        <v>0</v>
      </c>
      <c r="R118" s="2">
        <f>'Weekly Stats'!P118*'Pts Per'!M$2</f>
        <v>0</v>
      </c>
      <c r="S118" s="2">
        <f>'Weekly Stats'!Q118*'Pts Per'!N$2</f>
        <v>0</v>
      </c>
      <c r="T118" s="2">
        <f>'Weekly Stats'!R118*'Pts Per'!O$2</f>
        <v>0</v>
      </c>
      <c r="U118" s="2">
        <f>'Weekly Stats'!S118*'Pts Per'!P$2</f>
        <v>0</v>
      </c>
      <c r="V118" s="2">
        <f>'Weekly Stats'!T118*'Pts Per'!Q$2</f>
        <v>0</v>
      </c>
      <c r="W118" s="2">
        <f>'Weekly Stats'!U118*'Pts Per'!R$2</f>
        <v>0</v>
      </c>
      <c r="X118" s="2">
        <f>IF('Weekly Stats'!V118*'Pts Per'!S$2&lt;5,'Weekly Stats'!V118*'Pts Per'!S$2,SUM(('Weekly Stats'!V118*'Pts Per'!S$2)+2))</f>
        <v>0</v>
      </c>
      <c r="Y118" s="2">
        <f>'Weekly Stats'!W118*'Pts Per'!T$2</f>
        <v>0</v>
      </c>
      <c r="Z118" s="2">
        <f>'Weekly Stats'!X118*'Pts Per'!U$2</f>
        <v>0</v>
      </c>
      <c r="AA118" s="2">
        <f>'Weekly Stats'!Y118*'Pts Per'!V$2</f>
        <v>0</v>
      </c>
      <c r="AB118" s="2">
        <f>'Weekly Stats'!Z118*'Pts Per'!W$2</f>
        <v>0</v>
      </c>
      <c r="AC118" s="2">
        <f>'Weekly Stats'!AA118*'Pts Per'!X$2</f>
        <v>0</v>
      </c>
      <c r="AD118" s="2">
        <f>'Weekly Stats'!AB118*'Pts Per'!Y$2</f>
        <v>0</v>
      </c>
      <c r="AE118" s="2">
        <f>'Weekly Stats'!AC118*'Pts Per'!Z$2</f>
        <v>0</v>
      </c>
      <c r="AF118" s="2">
        <f>'Weekly Stats'!AD118*'Pts Per'!AA$2</f>
        <v>0</v>
      </c>
      <c r="AG118" s="2">
        <f>'Weekly Stats'!AE118*'Pts Per'!AB$2</f>
        <v>0</v>
      </c>
      <c r="AH118" s="2">
        <f>'Weekly Stats'!AF118*'Pts Per'!AC$2</f>
        <v>0</v>
      </c>
    </row>
    <row r="119" spans="1:34">
      <c r="A119" s="1" t="s">
        <v>847</v>
      </c>
      <c r="B119" s="2" t="s">
        <v>92</v>
      </c>
      <c r="C119" s="2" t="s">
        <v>55</v>
      </c>
      <c r="D119" s="10" t="s">
        <v>209</v>
      </c>
      <c r="E119" s="9">
        <f t="shared" si="1"/>
        <v>1</v>
      </c>
      <c r="F119" s="2">
        <f>'Weekly Stats'!D119*'Pts Per'!A$2</f>
        <v>0</v>
      </c>
      <c r="G119" s="2">
        <f>'Weekly Stats'!E119*'Pts Per'!B$2</f>
        <v>0</v>
      </c>
      <c r="H119" s="2">
        <f>'Weekly Stats'!F119*'Pts Per'!C$2</f>
        <v>0</v>
      </c>
      <c r="I119" s="2">
        <f>'Weekly Stats'!G119*'Pts Per'!D$2</f>
        <v>0</v>
      </c>
      <c r="J119" s="2">
        <f>'Weekly Stats'!H119*'Pts Per'!E$2</f>
        <v>0</v>
      </c>
      <c r="K119" s="2">
        <f>'Weekly Stats'!I119*'Pts Per'!F$2</f>
        <v>0</v>
      </c>
      <c r="L119" s="2">
        <f>'Weekly Stats'!J119*'Pts Per'!G$2</f>
        <v>0</v>
      </c>
      <c r="M119" s="2">
        <f>'Weekly Stats'!K119*'Pts Per'!H$2</f>
        <v>0</v>
      </c>
      <c r="N119" s="2">
        <f>'Weekly Stats'!L119*'Pts Per'!I$2</f>
        <v>0</v>
      </c>
      <c r="O119" s="2">
        <f>'Weekly Stats'!M119*'Pts Per'!J$2</f>
        <v>0</v>
      </c>
      <c r="P119" s="2">
        <f>'Weekly Stats'!N119*'Pts Per'!K$2</f>
        <v>0</v>
      </c>
      <c r="Q119" s="2">
        <f>'Weekly Stats'!O119*'Pts Per'!L$2</f>
        <v>0</v>
      </c>
      <c r="R119" s="2">
        <f>'Weekly Stats'!P119*'Pts Per'!M$2</f>
        <v>0</v>
      </c>
      <c r="S119" s="2">
        <f>'Weekly Stats'!Q119*'Pts Per'!N$2</f>
        <v>0</v>
      </c>
      <c r="T119" s="2">
        <f>'Weekly Stats'!R119*'Pts Per'!O$2</f>
        <v>0</v>
      </c>
      <c r="U119" s="2">
        <f>'Weekly Stats'!S119*'Pts Per'!P$2</f>
        <v>0</v>
      </c>
      <c r="V119" s="2">
        <f>'Weekly Stats'!T119*'Pts Per'!Q$2</f>
        <v>0</v>
      </c>
      <c r="W119" s="2">
        <f>'Weekly Stats'!U119*'Pts Per'!R$2</f>
        <v>0</v>
      </c>
      <c r="X119" s="2">
        <f>IF('Weekly Stats'!V119*'Pts Per'!S$2&lt;5,'Weekly Stats'!V119*'Pts Per'!S$2,SUM(('Weekly Stats'!V119*'Pts Per'!S$2)+2))</f>
        <v>1</v>
      </c>
      <c r="Y119" s="2">
        <f>'Weekly Stats'!W119*'Pts Per'!T$2</f>
        <v>0</v>
      </c>
      <c r="Z119" s="2">
        <f>'Weekly Stats'!X119*'Pts Per'!U$2</f>
        <v>0</v>
      </c>
      <c r="AA119" s="2">
        <f>'Weekly Stats'!Y119*'Pts Per'!V$2</f>
        <v>0</v>
      </c>
      <c r="AB119" s="2">
        <f>'Weekly Stats'!Z119*'Pts Per'!W$2</f>
        <v>0</v>
      </c>
      <c r="AC119" s="2">
        <f>'Weekly Stats'!AA119*'Pts Per'!X$2</f>
        <v>0</v>
      </c>
      <c r="AD119" s="2">
        <f>'Weekly Stats'!AB119*'Pts Per'!Y$2</f>
        <v>0</v>
      </c>
      <c r="AE119" s="2">
        <f>'Weekly Stats'!AC119*'Pts Per'!Z$2</f>
        <v>0</v>
      </c>
      <c r="AF119" s="2">
        <f>'Weekly Stats'!AD119*'Pts Per'!AA$2</f>
        <v>0</v>
      </c>
      <c r="AG119" s="2">
        <f>'Weekly Stats'!AE119*'Pts Per'!AB$2</f>
        <v>0</v>
      </c>
      <c r="AH119" s="2">
        <f>'Weekly Stats'!AF119*'Pts Per'!AC$2</f>
        <v>0</v>
      </c>
    </row>
    <row r="120" spans="1:34">
      <c r="A120" s="1" t="s">
        <v>848</v>
      </c>
      <c r="B120" s="2" t="s">
        <v>92</v>
      </c>
      <c r="C120" s="2" t="s">
        <v>56</v>
      </c>
      <c r="D120" s="10" t="s">
        <v>210</v>
      </c>
      <c r="E120" s="9">
        <f t="shared" si="1"/>
        <v>0</v>
      </c>
      <c r="F120" s="2">
        <f>'Weekly Stats'!D120*'Pts Per'!A$2</f>
        <v>0</v>
      </c>
      <c r="G120" s="2">
        <f>'Weekly Stats'!E120*'Pts Per'!B$2</f>
        <v>0</v>
      </c>
      <c r="H120" s="2">
        <f>'Weekly Stats'!F120*'Pts Per'!C$2</f>
        <v>0</v>
      </c>
      <c r="I120" s="2">
        <f>'Weekly Stats'!G120*'Pts Per'!D$2</f>
        <v>0</v>
      </c>
      <c r="J120" s="2">
        <f>'Weekly Stats'!H120*'Pts Per'!E$2</f>
        <v>0</v>
      </c>
      <c r="K120" s="2">
        <f>'Weekly Stats'!I120*'Pts Per'!F$2</f>
        <v>0</v>
      </c>
      <c r="L120" s="2">
        <f>'Weekly Stats'!J120*'Pts Per'!G$2</f>
        <v>0</v>
      </c>
      <c r="M120" s="2">
        <f>'Weekly Stats'!K120*'Pts Per'!H$2</f>
        <v>0</v>
      </c>
      <c r="N120" s="2">
        <f>'Weekly Stats'!L120*'Pts Per'!I$2</f>
        <v>0</v>
      </c>
      <c r="O120" s="2">
        <f>'Weekly Stats'!M120*'Pts Per'!J$2</f>
        <v>0</v>
      </c>
      <c r="P120" s="2">
        <f>'Weekly Stats'!N120*'Pts Per'!K$2</f>
        <v>0</v>
      </c>
      <c r="Q120" s="2">
        <f>'Weekly Stats'!O120*'Pts Per'!L$2</f>
        <v>0</v>
      </c>
      <c r="R120" s="2">
        <f>'Weekly Stats'!P120*'Pts Per'!M$2</f>
        <v>0</v>
      </c>
      <c r="S120" s="2">
        <f>'Weekly Stats'!Q120*'Pts Per'!N$2</f>
        <v>0</v>
      </c>
      <c r="T120" s="2">
        <f>'Weekly Stats'!R120*'Pts Per'!O$2</f>
        <v>0</v>
      </c>
      <c r="U120" s="2">
        <f>'Weekly Stats'!S120*'Pts Per'!P$2</f>
        <v>0</v>
      </c>
      <c r="V120" s="2">
        <f>'Weekly Stats'!T120*'Pts Per'!Q$2</f>
        <v>0</v>
      </c>
      <c r="W120" s="2">
        <f>'Weekly Stats'!U120*'Pts Per'!R$2</f>
        <v>0</v>
      </c>
      <c r="X120" s="2">
        <f>IF('Weekly Stats'!V120*'Pts Per'!S$2&lt;5,'Weekly Stats'!V120*'Pts Per'!S$2,SUM(('Weekly Stats'!V120*'Pts Per'!S$2)+2))</f>
        <v>0</v>
      </c>
      <c r="Y120" s="2">
        <f>'Weekly Stats'!W120*'Pts Per'!T$2</f>
        <v>0</v>
      </c>
      <c r="Z120" s="2">
        <f>'Weekly Stats'!X120*'Pts Per'!U$2</f>
        <v>0</v>
      </c>
      <c r="AA120" s="2">
        <f>'Weekly Stats'!Y120*'Pts Per'!V$2</f>
        <v>0</v>
      </c>
      <c r="AB120" s="2">
        <f>'Weekly Stats'!Z120*'Pts Per'!W$2</f>
        <v>0</v>
      </c>
      <c r="AC120" s="2">
        <f>'Weekly Stats'!AA120*'Pts Per'!X$2</f>
        <v>0</v>
      </c>
      <c r="AD120" s="2">
        <f>'Weekly Stats'!AB120*'Pts Per'!Y$2</f>
        <v>0</v>
      </c>
      <c r="AE120" s="2">
        <f>'Weekly Stats'!AC120*'Pts Per'!Z$2</f>
        <v>0</v>
      </c>
      <c r="AF120" s="2">
        <f>'Weekly Stats'!AD120*'Pts Per'!AA$2</f>
        <v>0</v>
      </c>
      <c r="AG120" s="2">
        <f>'Weekly Stats'!AE120*'Pts Per'!AB$2</f>
        <v>0</v>
      </c>
      <c r="AH120" s="2">
        <f>'Weekly Stats'!AF120*'Pts Per'!AC$2</f>
        <v>0</v>
      </c>
    </row>
    <row r="121" spans="1:34">
      <c r="A121" s="1" t="s">
        <v>849</v>
      </c>
      <c r="B121" s="2" t="s">
        <v>92</v>
      </c>
      <c r="C121" s="2" t="s">
        <v>57</v>
      </c>
      <c r="D121" s="10" t="s">
        <v>211</v>
      </c>
      <c r="E121" s="9">
        <f t="shared" si="1"/>
        <v>0</v>
      </c>
      <c r="F121" s="2">
        <f>'Weekly Stats'!D121*'Pts Per'!A$2</f>
        <v>0</v>
      </c>
      <c r="G121" s="2">
        <f>'Weekly Stats'!E121*'Pts Per'!B$2</f>
        <v>0</v>
      </c>
      <c r="H121" s="2">
        <f>'Weekly Stats'!F121*'Pts Per'!C$2</f>
        <v>0</v>
      </c>
      <c r="I121" s="2">
        <f>'Weekly Stats'!G121*'Pts Per'!D$2</f>
        <v>0</v>
      </c>
      <c r="J121" s="2">
        <f>'Weekly Stats'!H121*'Pts Per'!E$2</f>
        <v>0</v>
      </c>
      <c r="K121" s="2">
        <f>'Weekly Stats'!I121*'Pts Per'!F$2</f>
        <v>0</v>
      </c>
      <c r="L121" s="2">
        <f>'Weekly Stats'!J121*'Pts Per'!G$2</f>
        <v>0</v>
      </c>
      <c r="M121" s="2">
        <f>'Weekly Stats'!K121*'Pts Per'!H$2</f>
        <v>0</v>
      </c>
      <c r="N121" s="2">
        <f>'Weekly Stats'!L121*'Pts Per'!I$2</f>
        <v>0</v>
      </c>
      <c r="O121" s="2">
        <f>'Weekly Stats'!M121*'Pts Per'!J$2</f>
        <v>0</v>
      </c>
      <c r="P121" s="2">
        <f>'Weekly Stats'!N121*'Pts Per'!K$2</f>
        <v>0</v>
      </c>
      <c r="Q121" s="2">
        <f>'Weekly Stats'!O121*'Pts Per'!L$2</f>
        <v>0</v>
      </c>
      <c r="R121" s="2">
        <f>'Weekly Stats'!P121*'Pts Per'!M$2</f>
        <v>0</v>
      </c>
      <c r="S121" s="2">
        <f>'Weekly Stats'!Q121*'Pts Per'!N$2</f>
        <v>0</v>
      </c>
      <c r="T121" s="2">
        <f>'Weekly Stats'!R121*'Pts Per'!O$2</f>
        <v>0</v>
      </c>
      <c r="U121" s="2">
        <f>'Weekly Stats'!S121*'Pts Per'!P$2</f>
        <v>0</v>
      </c>
      <c r="V121" s="2">
        <f>'Weekly Stats'!T121*'Pts Per'!Q$2</f>
        <v>0</v>
      </c>
      <c r="W121" s="2">
        <f>'Weekly Stats'!U121*'Pts Per'!R$2</f>
        <v>0</v>
      </c>
      <c r="X121" s="2">
        <f>IF('Weekly Stats'!V121*'Pts Per'!S$2&lt;5,'Weekly Stats'!V121*'Pts Per'!S$2,SUM(('Weekly Stats'!V121*'Pts Per'!S$2)+2))</f>
        <v>0</v>
      </c>
      <c r="Y121" s="2">
        <f>'Weekly Stats'!W121*'Pts Per'!T$2</f>
        <v>0</v>
      </c>
      <c r="Z121" s="2">
        <f>'Weekly Stats'!X121*'Pts Per'!U$2</f>
        <v>0</v>
      </c>
      <c r="AA121" s="2">
        <f>'Weekly Stats'!Y121*'Pts Per'!V$2</f>
        <v>0</v>
      </c>
      <c r="AB121" s="2">
        <f>'Weekly Stats'!Z121*'Pts Per'!W$2</f>
        <v>0</v>
      </c>
      <c r="AC121" s="2">
        <f>'Weekly Stats'!AA121*'Pts Per'!X$2</f>
        <v>0</v>
      </c>
      <c r="AD121" s="2">
        <f>'Weekly Stats'!AB121*'Pts Per'!Y$2</f>
        <v>0</v>
      </c>
      <c r="AE121" s="2">
        <f>'Weekly Stats'!AC121*'Pts Per'!Z$2</f>
        <v>0</v>
      </c>
      <c r="AF121" s="2">
        <f>'Weekly Stats'!AD121*'Pts Per'!AA$2</f>
        <v>0</v>
      </c>
      <c r="AG121" s="2">
        <f>'Weekly Stats'!AE121*'Pts Per'!AB$2</f>
        <v>0</v>
      </c>
      <c r="AH121" s="2">
        <f>'Weekly Stats'!AF121*'Pts Per'!AC$2</f>
        <v>0</v>
      </c>
    </row>
    <row r="122" spans="1:34">
      <c r="A122" s="1" t="s">
        <v>850</v>
      </c>
      <c r="B122" s="2" t="s">
        <v>92</v>
      </c>
      <c r="C122" s="2" t="s">
        <v>58</v>
      </c>
      <c r="D122" s="10" t="s">
        <v>212</v>
      </c>
      <c r="E122" s="9">
        <f t="shared" si="1"/>
        <v>0</v>
      </c>
      <c r="F122" s="2">
        <f>'Weekly Stats'!D122*'Pts Per'!A$2</f>
        <v>0</v>
      </c>
      <c r="G122" s="2">
        <f>'Weekly Stats'!E122*'Pts Per'!B$2</f>
        <v>0</v>
      </c>
      <c r="H122" s="2">
        <f>'Weekly Stats'!F122*'Pts Per'!C$2</f>
        <v>0</v>
      </c>
      <c r="I122" s="2">
        <f>'Weekly Stats'!G122*'Pts Per'!D$2</f>
        <v>0</v>
      </c>
      <c r="J122" s="2">
        <f>'Weekly Stats'!H122*'Pts Per'!E$2</f>
        <v>0</v>
      </c>
      <c r="K122" s="2">
        <f>'Weekly Stats'!I122*'Pts Per'!F$2</f>
        <v>0</v>
      </c>
      <c r="L122" s="2">
        <f>'Weekly Stats'!J122*'Pts Per'!G$2</f>
        <v>0</v>
      </c>
      <c r="M122" s="2">
        <f>'Weekly Stats'!K122*'Pts Per'!H$2</f>
        <v>0</v>
      </c>
      <c r="N122" s="2">
        <f>'Weekly Stats'!L122*'Pts Per'!I$2</f>
        <v>0</v>
      </c>
      <c r="O122" s="2">
        <f>'Weekly Stats'!M122*'Pts Per'!J$2</f>
        <v>0</v>
      </c>
      <c r="P122" s="2">
        <f>'Weekly Stats'!N122*'Pts Per'!K$2</f>
        <v>0</v>
      </c>
      <c r="Q122" s="2">
        <f>'Weekly Stats'!O122*'Pts Per'!L$2</f>
        <v>0</v>
      </c>
      <c r="R122" s="2">
        <f>'Weekly Stats'!P122*'Pts Per'!M$2</f>
        <v>0</v>
      </c>
      <c r="S122" s="2">
        <f>'Weekly Stats'!Q122*'Pts Per'!N$2</f>
        <v>0</v>
      </c>
      <c r="T122" s="2">
        <f>'Weekly Stats'!R122*'Pts Per'!O$2</f>
        <v>0</v>
      </c>
      <c r="U122" s="2">
        <f>'Weekly Stats'!S122*'Pts Per'!P$2</f>
        <v>0</v>
      </c>
      <c r="V122" s="2">
        <f>'Weekly Stats'!T122*'Pts Per'!Q$2</f>
        <v>0</v>
      </c>
      <c r="W122" s="2">
        <f>'Weekly Stats'!U122*'Pts Per'!R$2</f>
        <v>0</v>
      </c>
      <c r="X122" s="2">
        <f>IF('Weekly Stats'!V122*'Pts Per'!S$2&lt;5,'Weekly Stats'!V122*'Pts Per'!S$2,SUM(('Weekly Stats'!V122*'Pts Per'!S$2)+2))</f>
        <v>0</v>
      </c>
      <c r="Y122" s="2">
        <f>'Weekly Stats'!W122*'Pts Per'!T$2</f>
        <v>0</v>
      </c>
      <c r="Z122" s="2">
        <f>'Weekly Stats'!X122*'Pts Per'!U$2</f>
        <v>0</v>
      </c>
      <c r="AA122" s="2">
        <f>'Weekly Stats'!Y122*'Pts Per'!V$2</f>
        <v>0</v>
      </c>
      <c r="AB122" s="2">
        <f>'Weekly Stats'!Z122*'Pts Per'!W$2</f>
        <v>0</v>
      </c>
      <c r="AC122" s="2">
        <f>'Weekly Stats'!AA122*'Pts Per'!X$2</f>
        <v>0</v>
      </c>
      <c r="AD122" s="2">
        <f>'Weekly Stats'!AB122*'Pts Per'!Y$2</f>
        <v>0</v>
      </c>
      <c r="AE122" s="2">
        <f>'Weekly Stats'!AC122*'Pts Per'!Z$2</f>
        <v>0</v>
      </c>
      <c r="AF122" s="2">
        <f>'Weekly Stats'!AD122*'Pts Per'!AA$2</f>
        <v>0</v>
      </c>
      <c r="AG122" s="2">
        <f>'Weekly Stats'!AE122*'Pts Per'!AB$2</f>
        <v>0</v>
      </c>
      <c r="AH122" s="2">
        <f>'Weekly Stats'!AF122*'Pts Per'!AC$2</f>
        <v>0</v>
      </c>
    </row>
    <row r="123" spans="1:34">
      <c r="A123" s="1" t="s">
        <v>851</v>
      </c>
      <c r="B123" s="2" t="s">
        <v>92</v>
      </c>
      <c r="C123" s="2" t="s">
        <v>59</v>
      </c>
      <c r="D123" s="10" t="s">
        <v>213</v>
      </c>
      <c r="E123" s="9">
        <f t="shared" si="1"/>
        <v>0</v>
      </c>
      <c r="F123" s="2">
        <f>'Weekly Stats'!D123*'Pts Per'!A$2</f>
        <v>0</v>
      </c>
      <c r="G123" s="2">
        <f>'Weekly Stats'!E123*'Pts Per'!B$2</f>
        <v>0</v>
      </c>
      <c r="H123" s="2">
        <f>'Weekly Stats'!F123*'Pts Per'!C$2</f>
        <v>0</v>
      </c>
      <c r="I123" s="2">
        <f>'Weekly Stats'!G123*'Pts Per'!D$2</f>
        <v>0</v>
      </c>
      <c r="J123" s="2">
        <f>'Weekly Stats'!H123*'Pts Per'!E$2</f>
        <v>0</v>
      </c>
      <c r="K123" s="2">
        <f>'Weekly Stats'!I123*'Pts Per'!F$2</f>
        <v>0</v>
      </c>
      <c r="L123" s="2">
        <f>'Weekly Stats'!J123*'Pts Per'!G$2</f>
        <v>0</v>
      </c>
      <c r="M123" s="2">
        <f>'Weekly Stats'!K123*'Pts Per'!H$2</f>
        <v>0</v>
      </c>
      <c r="N123" s="2">
        <f>'Weekly Stats'!L123*'Pts Per'!I$2</f>
        <v>0</v>
      </c>
      <c r="O123" s="2">
        <f>'Weekly Stats'!M123*'Pts Per'!J$2</f>
        <v>0</v>
      </c>
      <c r="P123" s="2">
        <f>'Weekly Stats'!N123*'Pts Per'!K$2</f>
        <v>0</v>
      </c>
      <c r="Q123" s="2">
        <f>'Weekly Stats'!O123*'Pts Per'!L$2</f>
        <v>0</v>
      </c>
      <c r="R123" s="2">
        <f>'Weekly Stats'!P123*'Pts Per'!M$2</f>
        <v>0</v>
      </c>
      <c r="S123" s="2">
        <f>'Weekly Stats'!Q123*'Pts Per'!N$2</f>
        <v>0</v>
      </c>
      <c r="T123" s="2">
        <f>'Weekly Stats'!R123*'Pts Per'!O$2</f>
        <v>0</v>
      </c>
      <c r="U123" s="2">
        <f>'Weekly Stats'!S123*'Pts Per'!P$2</f>
        <v>0</v>
      </c>
      <c r="V123" s="2">
        <f>'Weekly Stats'!T123*'Pts Per'!Q$2</f>
        <v>0</v>
      </c>
      <c r="W123" s="2">
        <f>'Weekly Stats'!U123*'Pts Per'!R$2</f>
        <v>0</v>
      </c>
      <c r="X123" s="2">
        <f>IF('Weekly Stats'!V123*'Pts Per'!S$2&lt;5,'Weekly Stats'!V123*'Pts Per'!S$2,SUM(('Weekly Stats'!V123*'Pts Per'!S$2)+2))</f>
        <v>0</v>
      </c>
      <c r="Y123" s="2">
        <f>'Weekly Stats'!W123*'Pts Per'!T$2</f>
        <v>0</v>
      </c>
      <c r="Z123" s="2">
        <f>'Weekly Stats'!X123*'Pts Per'!U$2</f>
        <v>0</v>
      </c>
      <c r="AA123" s="2">
        <f>'Weekly Stats'!Y123*'Pts Per'!V$2</f>
        <v>0</v>
      </c>
      <c r="AB123" s="2">
        <f>'Weekly Stats'!Z123*'Pts Per'!W$2</f>
        <v>0</v>
      </c>
      <c r="AC123" s="2">
        <f>'Weekly Stats'!AA123*'Pts Per'!X$2</f>
        <v>0</v>
      </c>
      <c r="AD123" s="2">
        <f>'Weekly Stats'!AB123*'Pts Per'!Y$2</f>
        <v>0</v>
      </c>
      <c r="AE123" s="2">
        <f>'Weekly Stats'!AC123*'Pts Per'!Z$2</f>
        <v>0</v>
      </c>
      <c r="AF123" s="2">
        <f>'Weekly Stats'!AD123*'Pts Per'!AA$2</f>
        <v>0</v>
      </c>
      <c r="AG123" s="2">
        <f>'Weekly Stats'!AE123*'Pts Per'!AB$2</f>
        <v>0</v>
      </c>
      <c r="AH123" s="2">
        <f>'Weekly Stats'!AF123*'Pts Per'!AC$2</f>
        <v>0</v>
      </c>
    </row>
    <row r="124" spans="1:34">
      <c r="A124" s="1" t="s">
        <v>852</v>
      </c>
      <c r="B124" s="2" t="s">
        <v>92</v>
      </c>
      <c r="C124" s="2" t="s">
        <v>60</v>
      </c>
      <c r="D124" s="10" t="s">
        <v>214</v>
      </c>
      <c r="E124" s="9">
        <f t="shared" si="1"/>
        <v>0</v>
      </c>
      <c r="F124" s="2">
        <f>'Weekly Stats'!D124*'Pts Per'!A$2</f>
        <v>0</v>
      </c>
      <c r="G124" s="2">
        <f>'Weekly Stats'!E124*'Pts Per'!B$2</f>
        <v>0</v>
      </c>
      <c r="H124" s="2">
        <f>'Weekly Stats'!F124*'Pts Per'!C$2</f>
        <v>0</v>
      </c>
      <c r="I124" s="2">
        <f>'Weekly Stats'!G124*'Pts Per'!D$2</f>
        <v>0</v>
      </c>
      <c r="J124" s="2">
        <f>'Weekly Stats'!H124*'Pts Per'!E$2</f>
        <v>0</v>
      </c>
      <c r="K124" s="2">
        <f>'Weekly Stats'!I124*'Pts Per'!F$2</f>
        <v>0</v>
      </c>
      <c r="L124" s="2">
        <f>'Weekly Stats'!J124*'Pts Per'!G$2</f>
        <v>0</v>
      </c>
      <c r="M124" s="2">
        <f>'Weekly Stats'!K124*'Pts Per'!H$2</f>
        <v>0</v>
      </c>
      <c r="N124" s="2">
        <f>'Weekly Stats'!L124*'Pts Per'!I$2</f>
        <v>0</v>
      </c>
      <c r="O124" s="2">
        <f>'Weekly Stats'!M124*'Pts Per'!J$2</f>
        <v>0</v>
      </c>
      <c r="P124" s="2">
        <f>'Weekly Stats'!N124*'Pts Per'!K$2</f>
        <v>0</v>
      </c>
      <c r="Q124" s="2">
        <f>'Weekly Stats'!O124*'Pts Per'!L$2</f>
        <v>0</v>
      </c>
      <c r="R124" s="2">
        <f>'Weekly Stats'!P124*'Pts Per'!M$2</f>
        <v>0</v>
      </c>
      <c r="S124" s="2">
        <f>'Weekly Stats'!Q124*'Pts Per'!N$2</f>
        <v>0</v>
      </c>
      <c r="T124" s="2">
        <f>'Weekly Stats'!R124*'Pts Per'!O$2</f>
        <v>0</v>
      </c>
      <c r="U124" s="2">
        <f>'Weekly Stats'!S124*'Pts Per'!P$2</f>
        <v>0</v>
      </c>
      <c r="V124" s="2">
        <f>'Weekly Stats'!T124*'Pts Per'!Q$2</f>
        <v>0</v>
      </c>
      <c r="W124" s="2">
        <f>'Weekly Stats'!U124*'Pts Per'!R$2</f>
        <v>0</v>
      </c>
      <c r="X124" s="2">
        <f>IF('Weekly Stats'!V124*'Pts Per'!S$2&lt;5,'Weekly Stats'!V124*'Pts Per'!S$2,SUM(('Weekly Stats'!V124*'Pts Per'!S$2)+2))</f>
        <v>0</v>
      </c>
      <c r="Y124" s="2">
        <f>'Weekly Stats'!W124*'Pts Per'!T$2</f>
        <v>0</v>
      </c>
      <c r="Z124" s="2">
        <f>'Weekly Stats'!X124*'Pts Per'!U$2</f>
        <v>0</v>
      </c>
      <c r="AA124" s="2">
        <f>'Weekly Stats'!Y124*'Pts Per'!V$2</f>
        <v>0</v>
      </c>
      <c r="AB124" s="2">
        <f>'Weekly Stats'!Z124*'Pts Per'!W$2</f>
        <v>0</v>
      </c>
      <c r="AC124" s="2">
        <f>'Weekly Stats'!AA124*'Pts Per'!X$2</f>
        <v>0</v>
      </c>
      <c r="AD124" s="2">
        <f>'Weekly Stats'!AB124*'Pts Per'!Y$2</f>
        <v>0</v>
      </c>
      <c r="AE124" s="2">
        <f>'Weekly Stats'!AC124*'Pts Per'!Z$2</f>
        <v>0</v>
      </c>
      <c r="AF124" s="2">
        <f>'Weekly Stats'!AD124*'Pts Per'!AA$2</f>
        <v>0</v>
      </c>
      <c r="AG124" s="2">
        <f>'Weekly Stats'!AE124*'Pts Per'!AB$2</f>
        <v>0</v>
      </c>
      <c r="AH124" s="2">
        <f>'Weekly Stats'!AF124*'Pts Per'!AC$2</f>
        <v>0</v>
      </c>
    </row>
    <row r="125" spans="1:34">
      <c r="A125" s="1" t="s">
        <v>853</v>
      </c>
      <c r="B125" s="2" t="s">
        <v>92</v>
      </c>
      <c r="C125" s="2" t="s">
        <v>61</v>
      </c>
      <c r="D125" s="10" t="s">
        <v>215</v>
      </c>
      <c r="E125" s="9">
        <f t="shared" si="1"/>
        <v>4</v>
      </c>
      <c r="F125" s="2">
        <f>'Weekly Stats'!D125*'Pts Per'!A$2</f>
        <v>0</v>
      </c>
      <c r="G125" s="2">
        <f>'Weekly Stats'!E125*'Pts Per'!B$2</f>
        <v>0</v>
      </c>
      <c r="H125" s="2">
        <f>'Weekly Stats'!F125*'Pts Per'!C$2</f>
        <v>0</v>
      </c>
      <c r="I125" s="2">
        <f>'Weekly Stats'!G125*'Pts Per'!D$2</f>
        <v>0</v>
      </c>
      <c r="J125" s="2">
        <f>'Weekly Stats'!H125*'Pts Per'!E$2</f>
        <v>0</v>
      </c>
      <c r="K125" s="2">
        <f>'Weekly Stats'!I125*'Pts Per'!F$2</f>
        <v>0</v>
      </c>
      <c r="L125" s="2">
        <f>'Weekly Stats'!J125*'Pts Per'!G$2</f>
        <v>0</v>
      </c>
      <c r="M125" s="2">
        <f>'Weekly Stats'!K125*'Pts Per'!H$2</f>
        <v>0</v>
      </c>
      <c r="N125" s="2">
        <f>'Weekly Stats'!L125*'Pts Per'!I$2</f>
        <v>0</v>
      </c>
      <c r="O125" s="2">
        <f>'Weekly Stats'!M125*'Pts Per'!J$2</f>
        <v>0</v>
      </c>
      <c r="P125" s="2">
        <f>'Weekly Stats'!N125*'Pts Per'!K$2</f>
        <v>0</v>
      </c>
      <c r="Q125" s="2">
        <f>'Weekly Stats'!O125*'Pts Per'!L$2</f>
        <v>0</v>
      </c>
      <c r="R125" s="2">
        <f>'Weekly Stats'!P125*'Pts Per'!M$2</f>
        <v>0</v>
      </c>
      <c r="S125" s="2">
        <f>'Weekly Stats'!Q125*'Pts Per'!N$2</f>
        <v>0</v>
      </c>
      <c r="T125" s="2">
        <f>'Weekly Stats'!R125*'Pts Per'!O$2</f>
        <v>0</v>
      </c>
      <c r="U125" s="2">
        <f>'Weekly Stats'!S125*'Pts Per'!P$2</f>
        <v>0</v>
      </c>
      <c r="V125" s="2">
        <f>'Weekly Stats'!T125*'Pts Per'!Q$2</f>
        <v>0</v>
      </c>
      <c r="W125" s="2">
        <f>'Weekly Stats'!U125*'Pts Per'!R$2</f>
        <v>0</v>
      </c>
      <c r="X125" s="2">
        <f>IF('Weekly Stats'!V125*'Pts Per'!S$2&lt;5,'Weekly Stats'!V125*'Pts Per'!S$2,SUM(('Weekly Stats'!V125*'Pts Per'!S$2)+2))</f>
        <v>0</v>
      </c>
      <c r="Y125" s="2">
        <f>'Weekly Stats'!W125*'Pts Per'!T$2</f>
        <v>0</v>
      </c>
      <c r="Z125" s="2">
        <f>'Weekly Stats'!X125*'Pts Per'!U$2</f>
        <v>0</v>
      </c>
      <c r="AA125" s="2">
        <f>'Weekly Stats'!Y125*'Pts Per'!V$2</f>
        <v>0</v>
      </c>
      <c r="AB125" s="2">
        <f>'Weekly Stats'!Z125*'Pts Per'!W$2</f>
        <v>0</v>
      </c>
      <c r="AC125" s="2">
        <f>'Weekly Stats'!AA125*'Pts Per'!X$2</f>
        <v>1</v>
      </c>
      <c r="AD125" s="2">
        <f>'Weekly Stats'!AB125*'Pts Per'!Y$2</f>
        <v>0</v>
      </c>
      <c r="AE125" s="2">
        <f>'Weekly Stats'!AC125*'Pts Per'!Z$2</f>
        <v>3</v>
      </c>
      <c r="AF125" s="2">
        <f>'Weekly Stats'!AD125*'Pts Per'!AA$2</f>
        <v>0</v>
      </c>
      <c r="AG125" s="2">
        <f>'Weekly Stats'!AE125*'Pts Per'!AB$2</f>
        <v>0</v>
      </c>
      <c r="AH125" s="2">
        <f>'Weekly Stats'!AF125*'Pts Per'!AC$2</f>
        <v>0</v>
      </c>
    </row>
    <row r="126" spans="1:34">
      <c r="A126" s="1" t="s">
        <v>854</v>
      </c>
      <c r="B126" s="2" t="s">
        <v>92</v>
      </c>
      <c r="C126" s="2" t="s">
        <v>62</v>
      </c>
      <c r="D126" s="10" t="s">
        <v>216</v>
      </c>
      <c r="E126" s="9">
        <f t="shared" si="1"/>
        <v>0</v>
      </c>
      <c r="F126" s="2">
        <f>'Weekly Stats'!D126*'Pts Per'!A$2</f>
        <v>0</v>
      </c>
      <c r="G126" s="2">
        <f>'Weekly Stats'!E126*'Pts Per'!B$2</f>
        <v>0</v>
      </c>
      <c r="H126" s="2">
        <f>'Weekly Stats'!F126*'Pts Per'!C$2</f>
        <v>0</v>
      </c>
      <c r="I126" s="2">
        <f>'Weekly Stats'!G126*'Pts Per'!D$2</f>
        <v>0</v>
      </c>
      <c r="J126" s="2">
        <f>'Weekly Stats'!H126*'Pts Per'!E$2</f>
        <v>0</v>
      </c>
      <c r="K126" s="2">
        <f>'Weekly Stats'!I126*'Pts Per'!F$2</f>
        <v>0</v>
      </c>
      <c r="L126" s="2">
        <f>'Weekly Stats'!J126*'Pts Per'!G$2</f>
        <v>0</v>
      </c>
      <c r="M126" s="2">
        <f>'Weekly Stats'!K126*'Pts Per'!H$2</f>
        <v>0</v>
      </c>
      <c r="N126" s="2">
        <f>'Weekly Stats'!L126*'Pts Per'!I$2</f>
        <v>0</v>
      </c>
      <c r="O126" s="2">
        <f>'Weekly Stats'!M126*'Pts Per'!J$2</f>
        <v>0</v>
      </c>
      <c r="P126" s="2">
        <f>'Weekly Stats'!N126*'Pts Per'!K$2</f>
        <v>0</v>
      </c>
      <c r="Q126" s="2">
        <f>'Weekly Stats'!O126*'Pts Per'!L$2</f>
        <v>0</v>
      </c>
      <c r="R126" s="2">
        <f>'Weekly Stats'!P126*'Pts Per'!M$2</f>
        <v>0</v>
      </c>
      <c r="S126" s="2">
        <f>'Weekly Stats'!Q126*'Pts Per'!N$2</f>
        <v>0</v>
      </c>
      <c r="T126" s="2">
        <f>'Weekly Stats'!R126*'Pts Per'!O$2</f>
        <v>0</v>
      </c>
      <c r="U126" s="2">
        <f>'Weekly Stats'!S126*'Pts Per'!P$2</f>
        <v>0</v>
      </c>
      <c r="V126" s="2">
        <f>'Weekly Stats'!T126*'Pts Per'!Q$2</f>
        <v>0</v>
      </c>
      <c r="W126" s="2">
        <f>'Weekly Stats'!U126*'Pts Per'!R$2</f>
        <v>0</v>
      </c>
      <c r="X126" s="2">
        <f>IF('Weekly Stats'!V126*'Pts Per'!S$2&lt;5,'Weekly Stats'!V126*'Pts Per'!S$2,SUM(('Weekly Stats'!V126*'Pts Per'!S$2)+2))</f>
        <v>0</v>
      </c>
      <c r="Y126" s="2">
        <f>'Weekly Stats'!W126*'Pts Per'!T$2</f>
        <v>0</v>
      </c>
      <c r="Z126" s="2">
        <f>'Weekly Stats'!X126*'Pts Per'!U$2</f>
        <v>0</v>
      </c>
      <c r="AA126" s="2">
        <f>'Weekly Stats'!Y126*'Pts Per'!V$2</f>
        <v>0</v>
      </c>
      <c r="AB126" s="2">
        <f>'Weekly Stats'!Z126*'Pts Per'!W$2</f>
        <v>0</v>
      </c>
      <c r="AC126" s="2">
        <f>'Weekly Stats'!AA126*'Pts Per'!X$2</f>
        <v>0</v>
      </c>
      <c r="AD126" s="2">
        <f>'Weekly Stats'!AB126*'Pts Per'!Y$2</f>
        <v>0</v>
      </c>
      <c r="AE126" s="2">
        <f>'Weekly Stats'!AC126*'Pts Per'!Z$2</f>
        <v>0</v>
      </c>
      <c r="AF126" s="2">
        <f>'Weekly Stats'!AD126*'Pts Per'!AA$2</f>
        <v>0</v>
      </c>
      <c r="AG126" s="2">
        <f>'Weekly Stats'!AE126*'Pts Per'!AB$2</f>
        <v>0</v>
      </c>
      <c r="AH126" s="2">
        <f>'Weekly Stats'!AF126*'Pts Per'!AC$2</f>
        <v>0</v>
      </c>
    </row>
    <row r="127" spans="1:34">
      <c r="A127" s="1" t="s">
        <v>829</v>
      </c>
      <c r="B127" s="2" t="s">
        <v>93</v>
      </c>
      <c r="C127" s="2" t="s">
        <v>38</v>
      </c>
      <c r="D127" s="3" t="s">
        <v>217</v>
      </c>
      <c r="E127" s="9">
        <f t="shared" si="1"/>
        <v>17.560000000000002</v>
      </c>
      <c r="F127" s="2">
        <f>'Weekly Stats'!D127*'Pts Per'!A$2</f>
        <v>0</v>
      </c>
      <c r="G127" s="2">
        <f>'Weekly Stats'!E127*'Pts Per'!B$2</f>
        <v>0</v>
      </c>
      <c r="H127" s="2">
        <f>'Weekly Stats'!F127*'Pts Per'!C$2</f>
        <v>12</v>
      </c>
      <c r="I127" s="2">
        <f>'Weekly Stats'!G127*'Pts Per'!D$2</f>
        <v>0</v>
      </c>
      <c r="J127" s="2">
        <f>'Weekly Stats'!H127*'Pts Per'!E$2</f>
        <v>5.5600000000000005</v>
      </c>
      <c r="K127" s="2">
        <f>'Weekly Stats'!I127*'Pts Per'!F$2</f>
        <v>0</v>
      </c>
      <c r="L127" s="2">
        <f>'Weekly Stats'!J127*'Pts Per'!G$2</f>
        <v>0</v>
      </c>
      <c r="M127" s="2">
        <f>'Weekly Stats'!K127*'Pts Per'!H$2</f>
        <v>0</v>
      </c>
      <c r="N127" s="2">
        <f>'Weekly Stats'!L127*'Pts Per'!I$2</f>
        <v>0</v>
      </c>
      <c r="O127" s="2">
        <f>'Weekly Stats'!M127*'Pts Per'!J$2</f>
        <v>0</v>
      </c>
      <c r="P127" s="2">
        <f>'Weekly Stats'!N127*'Pts Per'!K$2</f>
        <v>0</v>
      </c>
      <c r="Q127" s="2">
        <f>'Weekly Stats'!O127*'Pts Per'!L$2</f>
        <v>0</v>
      </c>
      <c r="R127" s="2">
        <f>'Weekly Stats'!P127*'Pts Per'!M$2</f>
        <v>0</v>
      </c>
      <c r="S127" s="2">
        <f>'Weekly Stats'!Q127*'Pts Per'!N$2</f>
        <v>0</v>
      </c>
      <c r="T127" s="2">
        <f>'Weekly Stats'!R127*'Pts Per'!O$2</f>
        <v>0</v>
      </c>
      <c r="U127" s="2">
        <f>'Weekly Stats'!S127*'Pts Per'!P$2</f>
        <v>0</v>
      </c>
      <c r="V127" s="2">
        <f>'Weekly Stats'!T127*'Pts Per'!Q$2</f>
        <v>0</v>
      </c>
      <c r="W127" s="2">
        <f>'Weekly Stats'!U127*'Pts Per'!R$2</f>
        <v>0</v>
      </c>
      <c r="X127" s="2">
        <f>IF('Weekly Stats'!V127*'Pts Per'!S$2&lt;5,'Weekly Stats'!V127*'Pts Per'!S$2,SUM(('Weekly Stats'!V127*'Pts Per'!S$2)+2))</f>
        <v>0</v>
      </c>
      <c r="Y127" s="2">
        <f>'Weekly Stats'!W127*'Pts Per'!T$2</f>
        <v>0</v>
      </c>
      <c r="Z127" s="2">
        <f>'Weekly Stats'!X127*'Pts Per'!U$2</f>
        <v>0</v>
      </c>
      <c r="AA127" s="2">
        <f>'Weekly Stats'!Y127*'Pts Per'!V$2</f>
        <v>0</v>
      </c>
      <c r="AB127" s="2">
        <f>'Weekly Stats'!Z127*'Pts Per'!W$2</f>
        <v>0</v>
      </c>
      <c r="AC127" s="2">
        <f>'Weekly Stats'!AA127*'Pts Per'!X$2</f>
        <v>0</v>
      </c>
      <c r="AD127" s="2">
        <f>'Weekly Stats'!AB127*'Pts Per'!Y$2</f>
        <v>0</v>
      </c>
      <c r="AE127" s="2">
        <f>'Weekly Stats'!AC127*'Pts Per'!Z$2</f>
        <v>0</v>
      </c>
      <c r="AF127" s="2">
        <f>'Weekly Stats'!AD127*'Pts Per'!AA$2</f>
        <v>0</v>
      </c>
      <c r="AG127" s="2">
        <f>'Weekly Stats'!AE127*'Pts Per'!AB$2</f>
        <v>0</v>
      </c>
      <c r="AH127" s="2">
        <f>'Weekly Stats'!AF127*'Pts Per'!AC$2</f>
        <v>0</v>
      </c>
    </row>
    <row r="128" spans="1:34">
      <c r="A128" s="1" t="s">
        <v>830</v>
      </c>
      <c r="B128" s="2" t="s">
        <v>93</v>
      </c>
      <c r="C128" s="2" t="s">
        <v>39</v>
      </c>
      <c r="D128" s="3" t="s">
        <v>218</v>
      </c>
      <c r="E128" s="9">
        <f t="shared" si="1"/>
        <v>0</v>
      </c>
      <c r="F128" s="2">
        <f>'Weekly Stats'!D128*'Pts Per'!A$2</f>
        <v>0</v>
      </c>
      <c r="G128" s="2">
        <f>'Weekly Stats'!E128*'Pts Per'!B$2</f>
        <v>0</v>
      </c>
      <c r="H128" s="2">
        <f>'Weekly Stats'!F128*'Pts Per'!C$2</f>
        <v>0</v>
      </c>
      <c r="I128" s="2">
        <f>'Weekly Stats'!G128*'Pts Per'!D$2</f>
        <v>0</v>
      </c>
      <c r="J128" s="2">
        <f>'Weekly Stats'!H128*'Pts Per'!E$2</f>
        <v>0</v>
      </c>
      <c r="K128" s="2">
        <f>'Weekly Stats'!I128*'Pts Per'!F$2</f>
        <v>0</v>
      </c>
      <c r="L128" s="2">
        <f>'Weekly Stats'!J128*'Pts Per'!G$2</f>
        <v>0</v>
      </c>
      <c r="M128" s="2">
        <f>'Weekly Stats'!K128*'Pts Per'!H$2</f>
        <v>0</v>
      </c>
      <c r="N128" s="2">
        <f>'Weekly Stats'!L128*'Pts Per'!I$2</f>
        <v>0</v>
      </c>
      <c r="O128" s="2">
        <f>'Weekly Stats'!M128*'Pts Per'!J$2</f>
        <v>0</v>
      </c>
      <c r="P128" s="2">
        <f>'Weekly Stats'!N128*'Pts Per'!K$2</f>
        <v>0</v>
      </c>
      <c r="Q128" s="2">
        <f>'Weekly Stats'!O128*'Pts Per'!L$2</f>
        <v>0</v>
      </c>
      <c r="R128" s="2">
        <f>'Weekly Stats'!P128*'Pts Per'!M$2</f>
        <v>0</v>
      </c>
      <c r="S128" s="2">
        <f>'Weekly Stats'!Q128*'Pts Per'!N$2</f>
        <v>0</v>
      </c>
      <c r="T128" s="2">
        <f>'Weekly Stats'!R128*'Pts Per'!O$2</f>
        <v>0</v>
      </c>
      <c r="U128" s="2">
        <f>'Weekly Stats'!S128*'Pts Per'!P$2</f>
        <v>0</v>
      </c>
      <c r="V128" s="2">
        <f>'Weekly Stats'!T128*'Pts Per'!Q$2</f>
        <v>0</v>
      </c>
      <c r="W128" s="2">
        <f>'Weekly Stats'!U128*'Pts Per'!R$2</f>
        <v>0</v>
      </c>
      <c r="X128" s="2">
        <f>IF('Weekly Stats'!V128*'Pts Per'!S$2&lt;5,'Weekly Stats'!V128*'Pts Per'!S$2,SUM(('Weekly Stats'!V128*'Pts Per'!S$2)+2))</f>
        <v>0</v>
      </c>
      <c r="Y128" s="2">
        <f>'Weekly Stats'!W128*'Pts Per'!T$2</f>
        <v>0</v>
      </c>
      <c r="Z128" s="2">
        <f>'Weekly Stats'!X128*'Pts Per'!U$2</f>
        <v>0</v>
      </c>
      <c r="AA128" s="2">
        <f>'Weekly Stats'!Y128*'Pts Per'!V$2</f>
        <v>0</v>
      </c>
      <c r="AB128" s="2">
        <f>'Weekly Stats'!Z128*'Pts Per'!W$2</f>
        <v>0</v>
      </c>
      <c r="AC128" s="2">
        <f>'Weekly Stats'!AA128*'Pts Per'!X$2</f>
        <v>0</v>
      </c>
      <c r="AD128" s="2">
        <f>'Weekly Stats'!AB128*'Pts Per'!Y$2</f>
        <v>0</v>
      </c>
      <c r="AE128" s="2">
        <f>'Weekly Stats'!AC128*'Pts Per'!Z$2</f>
        <v>0</v>
      </c>
      <c r="AF128" s="2">
        <f>'Weekly Stats'!AD128*'Pts Per'!AA$2</f>
        <v>0</v>
      </c>
      <c r="AG128" s="2">
        <f>'Weekly Stats'!AE128*'Pts Per'!AB$2</f>
        <v>0</v>
      </c>
      <c r="AH128" s="2">
        <f>'Weekly Stats'!AF128*'Pts Per'!AC$2</f>
        <v>0</v>
      </c>
    </row>
    <row r="129" spans="1:34">
      <c r="A129" s="1" t="s">
        <v>831</v>
      </c>
      <c r="B129" s="2" t="s">
        <v>93</v>
      </c>
      <c r="C129" s="2" t="s">
        <v>40</v>
      </c>
      <c r="D129" s="3" t="s">
        <v>219</v>
      </c>
      <c r="E129" s="9">
        <f t="shared" si="1"/>
        <v>27.200000000000003</v>
      </c>
      <c r="F129" s="2">
        <f>'Weekly Stats'!D129*'Pts Per'!A$2</f>
        <v>0</v>
      </c>
      <c r="G129" s="2">
        <f>'Weekly Stats'!E129*'Pts Per'!B$2</f>
        <v>0</v>
      </c>
      <c r="H129" s="2">
        <f>'Weekly Stats'!F129*'Pts Per'!C$2</f>
        <v>0</v>
      </c>
      <c r="I129" s="2">
        <f>'Weekly Stats'!G129*'Pts Per'!D$2</f>
        <v>0</v>
      </c>
      <c r="J129" s="2">
        <f>'Weekly Stats'!H129*'Pts Per'!E$2</f>
        <v>0</v>
      </c>
      <c r="K129" s="2">
        <f>'Weekly Stats'!I129*'Pts Per'!F$2</f>
        <v>0</v>
      </c>
      <c r="L129" s="2">
        <f>'Weekly Stats'!J129*'Pts Per'!G$2</f>
        <v>15.200000000000001</v>
      </c>
      <c r="M129" s="2">
        <f>'Weekly Stats'!K129*'Pts Per'!H$2</f>
        <v>12</v>
      </c>
      <c r="N129" s="2">
        <f>'Weekly Stats'!L129*'Pts Per'!I$2</f>
        <v>0</v>
      </c>
      <c r="O129" s="2">
        <f>'Weekly Stats'!M129*'Pts Per'!J$2</f>
        <v>0</v>
      </c>
      <c r="P129" s="2">
        <f>'Weekly Stats'!N129*'Pts Per'!K$2</f>
        <v>0</v>
      </c>
      <c r="Q129" s="2">
        <f>'Weekly Stats'!O129*'Pts Per'!L$2</f>
        <v>0</v>
      </c>
      <c r="R129" s="2">
        <f>'Weekly Stats'!P129*'Pts Per'!M$2</f>
        <v>0</v>
      </c>
      <c r="S129" s="2">
        <f>'Weekly Stats'!Q129*'Pts Per'!N$2</f>
        <v>0</v>
      </c>
      <c r="T129" s="2">
        <f>'Weekly Stats'!R129*'Pts Per'!O$2</f>
        <v>0</v>
      </c>
      <c r="U129" s="2">
        <f>'Weekly Stats'!S129*'Pts Per'!P$2</f>
        <v>0</v>
      </c>
      <c r="V129" s="2">
        <f>'Weekly Stats'!T129*'Pts Per'!Q$2</f>
        <v>0</v>
      </c>
      <c r="W129" s="2">
        <f>'Weekly Stats'!U129*'Pts Per'!R$2</f>
        <v>0</v>
      </c>
      <c r="X129" s="2">
        <f>IF('Weekly Stats'!V129*'Pts Per'!S$2&lt;5,'Weekly Stats'!V129*'Pts Per'!S$2,SUM(('Weekly Stats'!V129*'Pts Per'!S$2)+2))</f>
        <v>0</v>
      </c>
      <c r="Y129" s="2">
        <f>'Weekly Stats'!W129*'Pts Per'!T$2</f>
        <v>0</v>
      </c>
      <c r="Z129" s="2">
        <f>'Weekly Stats'!X129*'Pts Per'!U$2</f>
        <v>0</v>
      </c>
      <c r="AA129" s="2">
        <f>'Weekly Stats'!Y129*'Pts Per'!V$2</f>
        <v>0</v>
      </c>
      <c r="AB129" s="2">
        <f>'Weekly Stats'!Z129*'Pts Per'!W$2</f>
        <v>0</v>
      </c>
      <c r="AC129" s="2">
        <f>'Weekly Stats'!AA129*'Pts Per'!X$2</f>
        <v>0</v>
      </c>
      <c r="AD129" s="2">
        <f>'Weekly Stats'!AB129*'Pts Per'!Y$2</f>
        <v>0</v>
      </c>
      <c r="AE129" s="2">
        <f>'Weekly Stats'!AC129*'Pts Per'!Z$2</f>
        <v>0</v>
      </c>
      <c r="AF129" s="2">
        <f>'Weekly Stats'!AD129*'Pts Per'!AA$2</f>
        <v>0</v>
      </c>
      <c r="AG129" s="2">
        <f>'Weekly Stats'!AE129*'Pts Per'!AB$2</f>
        <v>0</v>
      </c>
      <c r="AH129" s="2">
        <f>'Weekly Stats'!AF129*'Pts Per'!AC$2</f>
        <v>0</v>
      </c>
    </row>
    <row r="130" spans="1:34">
      <c r="A130" s="1" t="s">
        <v>832</v>
      </c>
      <c r="B130" s="2" t="s">
        <v>93</v>
      </c>
      <c r="C130" s="2" t="s">
        <v>41</v>
      </c>
      <c r="D130" s="3" t="s">
        <v>220</v>
      </c>
      <c r="E130" s="9">
        <f t="shared" si="1"/>
        <v>0</v>
      </c>
      <c r="F130" s="2">
        <f>'Weekly Stats'!D130*'Pts Per'!A$2</f>
        <v>0</v>
      </c>
      <c r="G130" s="2">
        <f>'Weekly Stats'!E130*'Pts Per'!B$2</f>
        <v>0</v>
      </c>
      <c r="H130" s="2">
        <f>'Weekly Stats'!F130*'Pts Per'!C$2</f>
        <v>0</v>
      </c>
      <c r="I130" s="2">
        <f>'Weekly Stats'!G130*'Pts Per'!D$2</f>
        <v>0</v>
      </c>
      <c r="J130" s="2">
        <f>'Weekly Stats'!H130*'Pts Per'!E$2</f>
        <v>0</v>
      </c>
      <c r="K130" s="2">
        <f>'Weekly Stats'!I130*'Pts Per'!F$2</f>
        <v>0</v>
      </c>
      <c r="L130" s="2">
        <f>'Weekly Stats'!J130*'Pts Per'!G$2</f>
        <v>0</v>
      </c>
      <c r="M130" s="2">
        <f>'Weekly Stats'!K130*'Pts Per'!H$2</f>
        <v>0</v>
      </c>
      <c r="N130" s="2">
        <f>'Weekly Stats'!L130*'Pts Per'!I$2</f>
        <v>0</v>
      </c>
      <c r="O130" s="2">
        <f>'Weekly Stats'!M130*'Pts Per'!J$2</f>
        <v>0</v>
      </c>
      <c r="P130" s="2">
        <f>'Weekly Stats'!N130*'Pts Per'!K$2</f>
        <v>0</v>
      </c>
      <c r="Q130" s="2">
        <f>'Weekly Stats'!O130*'Pts Per'!L$2</f>
        <v>0</v>
      </c>
      <c r="R130" s="2">
        <f>'Weekly Stats'!P130*'Pts Per'!M$2</f>
        <v>0</v>
      </c>
      <c r="S130" s="2">
        <f>'Weekly Stats'!Q130*'Pts Per'!N$2</f>
        <v>0</v>
      </c>
      <c r="T130" s="2">
        <f>'Weekly Stats'!R130*'Pts Per'!O$2</f>
        <v>0</v>
      </c>
      <c r="U130" s="2">
        <f>'Weekly Stats'!S130*'Pts Per'!P$2</f>
        <v>0</v>
      </c>
      <c r="V130" s="2">
        <f>'Weekly Stats'!T130*'Pts Per'!Q$2</f>
        <v>0</v>
      </c>
      <c r="W130" s="2">
        <f>'Weekly Stats'!U130*'Pts Per'!R$2</f>
        <v>0</v>
      </c>
      <c r="X130" s="2">
        <f>IF('Weekly Stats'!V130*'Pts Per'!S$2&lt;5,'Weekly Stats'!V130*'Pts Per'!S$2,SUM(('Weekly Stats'!V130*'Pts Per'!S$2)+2))</f>
        <v>0</v>
      </c>
      <c r="Y130" s="2">
        <f>'Weekly Stats'!W130*'Pts Per'!T$2</f>
        <v>0</v>
      </c>
      <c r="Z130" s="2">
        <f>'Weekly Stats'!X130*'Pts Per'!U$2</f>
        <v>0</v>
      </c>
      <c r="AA130" s="2">
        <f>'Weekly Stats'!Y130*'Pts Per'!V$2</f>
        <v>0</v>
      </c>
      <c r="AB130" s="2">
        <f>'Weekly Stats'!Z130*'Pts Per'!W$2</f>
        <v>0</v>
      </c>
      <c r="AC130" s="2">
        <f>'Weekly Stats'!AA130*'Pts Per'!X$2</f>
        <v>0</v>
      </c>
      <c r="AD130" s="2">
        <f>'Weekly Stats'!AB130*'Pts Per'!Y$2</f>
        <v>0</v>
      </c>
      <c r="AE130" s="2">
        <f>'Weekly Stats'!AC130*'Pts Per'!Z$2</f>
        <v>0</v>
      </c>
      <c r="AF130" s="2">
        <f>'Weekly Stats'!AD130*'Pts Per'!AA$2</f>
        <v>0</v>
      </c>
      <c r="AG130" s="2">
        <f>'Weekly Stats'!AE130*'Pts Per'!AB$2</f>
        <v>0</v>
      </c>
      <c r="AH130" s="2">
        <f>'Weekly Stats'!AF130*'Pts Per'!AC$2</f>
        <v>0</v>
      </c>
    </row>
    <row r="131" spans="1:34">
      <c r="A131" s="1" t="s">
        <v>833</v>
      </c>
      <c r="B131" s="2" t="s">
        <v>93</v>
      </c>
      <c r="C131" s="2" t="s">
        <v>42</v>
      </c>
      <c r="D131" s="3" t="s">
        <v>221</v>
      </c>
      <c r="E131" s="9">
        <f t="shared" ref="E131:E194" si="2">SUM(F131:AH131)</f>
        <v>0</v>
      </c>
      <c r="F131" s="2">
        <f>'Weekly Stats'!D131*'Pts Per'!A$2</f>
        <v>0</v>
      </c>
      <c r="G131" s="2">
        <f>'Weekly Stats'!E131*'Pts Per'!B$2</f>
        <v>0</v>
      </c>
      <c r="H131" s="2">
        <f>'Weekly Stats'!F131*'Pts Per'!C$2</f>
        <v>0</v>
      </c>
      <c r="I131" s="2">
        <f>'Weekly Stats'!G131*'Pts Per'!D$2</f>
        <v>0</v>
      </c>
      <c r="J131" s="2">
        <f>'Weekly Stats'!H131*'Pts Per'!E$2</f>
        <v>0</v>
      </c>
      <c r="K131" s="2">
        <f>'Weekly Stats'!I131*'Pts Per'!F$2</f>
        <v>0</v>
      </c>
      <c r="L131" s="2">
        <f>'Weekly Stats'!J131*'Pts Per'!G$2</f>
        <v>0</v>
      </c>
      <c r="M131" s="2">
        <f>'Weekly Stats'!K131*'Pts Per'!H$2</f>
        <v>0</v>
      </c>
      <c r="N131" s="2">
        <f>'Weekly Stats'!L131*'Pts Per'!I$2</f>
        <v>0</v>
      </c>
      <c r="O131" s="2">
        <f>'Weekly Stats'!M131*'Pts Per'!J$2</f>
        <v>0</v>
      </c>
      <c r="P131" s="2">
        <f>'Weekly Stats'!N131*'Pts Per'!K$2</f>
        <v>0</v>
      </c>
      <c r="Q131" s="2">
        <f>'Weekly Stats'!O131*'Pts Per'!L$2</f>
        <v>0</v>
      </c>
      <c r="R131" s="2">
        <f>'Weekly Stats'!P131*'Pts Per'!M$2</f>
        <v>0</v>
      </c>
      <c r="S131" s="2">
        <f>'Weekly Stats'!Q131*'Pts Per'!N$2</f>
        <v>0</v>
      </c>
      <c r="T131" s="2">
        <f>'Weekly Stats'!R131*'Pts Per'!O$2</f>
        <v>0</v>
      </c>
      <c r="U131" s="2">
        <f>'Weekly Stats'!S131*'Pts Per'!P$2</f>
        <v>0</v>
      </c>
      <c r="V131" s="2">
        <f>'Weekly Stats'!T131*'Pts Per'!Q$2</f>
        <v>0</v>
      </c>
      <c r="W131" s="2">
        <f>'Weekly Stats'!U131*'Pts Per'!R$2</f>
        <v>0</v>
      </c>
      <c r="X131" s="2">
        <f>IF('Weekly Stats'!V131*'Pts Per'!S$2&lt;5,'Weekly Stats'!V131*'Pts Per'!S$2,SUM(('Weekly Stats'!V131*'Pts Per'!S$2)+2))</f>
        <v>0</v>
      </c>
      <c r="Y131" s="2">
        <f>'Weekly Stats'!W131*'Pts Per'!T$2</f>
        <v>0</v>
      </c>
      <c r="Z131" s="2">
        <f>'Weekly Stats'!X131*'Pts Per'!U$2</f>
        <v>0</v>
      </c>
      <c r="AA131" s="2">
        <f>'Weekly Stats'!Y131*'Pts Per'!V$2</f>
        <v>0</v>
      </c>
      <c r="AB131" s="2">
        <f>'Weekly Stats'!Z131*'Pts Per'!W$2</f>
        <v>0</v>
      </c>
      <c r="AC131" s="2">
        <f>'Weekly Stats'!AA131*'Pts Per'!X$2</f>
        <v>0</v>
      </c>
      <c r="AD131" s="2">
        <f>'Weekly Stats'!AB131*'Pts Per'!Y$2</f>
        <v>0</v>
      </c>
      <c r="AE131" s="2">
        <f>'Weekly Stats'!AC131*'Pts Per'!Z$2</f>
        <v>0</v>
      </c>
      <c r="AF131" s="2">
        <f>'Weekly Stats'!AD131*'Pts Per'!AA$2</f>
        <v>0</v>
      </c>
      <c r="AG131" s="2">
        <f>'Weekly Stats'!AE131*'Pts Per'!AB$2</f>
        <v>0</v>
      </c>
      <c r="AH131" s="2">
        <f>'Weekly Stats'!AF131*'Pts Per'!AC$2</f>
        <v>0</v>
      </c>
    </row>
    <row r="132" spans="1:34">
      <c r="A132" s="1" t="s">
        <v>834</v>
      </c>
      <c r="B132" s="2" t="s">
        <v>93</v>
      </c>
      <c r="C132" s="2" t="s">
        <v>43</v>
      </c>
      <c r="D132" s="3" t="s">
        <v>222</v>
      </c>
      <c r="E132" s="9">
        <f t="shared" si="2"/>
        <v>0</v>
      </c>
      <c r="F132" s="2">
        <f>'Weekly Stats'!D132*'Pts Per'!A$2</f>
        <v>0</v>
      </c>
      <c r="G132" s="2">
        <f>'Weekly Stats'!E132*'Pts Per'!B$2</f>
        <v>0</v>
      </c>
      <c r="H132" s="2">
        <f>'Weekly Stats'!F132*'Pts Per'!C$2</f>
        <v>0</v>
      </c>
      <c r="I132" s="2">
        <f>'Weekly Stats'!G132*'Pts Per'!D$2</f>
        <v>0</v>
      </c>
      <c r="J132" s="2">
        <f>'Weekly Stats'!H132*'Pts Per'!E$2</f>
        <v>0</v>
      </c>
      <c r="K132" s="2">
        <f>'Weekly Stats'!I132*'Pts Per'!F$2</f>
        <v>0</v>
      </c>
      <c r="L132" s="2">
        <f>'Weekly Stats'!J132*'Pts Per'!G$2</f>
        <v>0</v>
      </c>
      <c r="M132" s="2">
        <f>'Weekly Stats'!K132*'Pts Per'!H$2</f>
        <v>0</v>
      </c>
      <c r="N132" s="2">
        <f>'Weekly Stats'!L132*'Pts Per'!I$2</f>
        <v>0</v>
      </c>
      <c r="O132" s="2">
        <f>'Weekly Stats'!M132*'Pts Per'!J$2</f>
        <v>0</v>
      </c>
      <c r="P132" s="2">
        <f>'Weekly Stats'!N132*'Pts Per'!K$2</f>
        <v>0</v>
      </c>
      <c r="Q132" s="2">
        <f>'Weekly Stats'!O132*'Pts Per'!L$2</f>
        <v>0</v>
      </c>
      <c r="R132" s="2">
        <f>'Weekly Stats'!P132*'Pts Per'!M$2</f>
        <v>0</v>
      </c>
      <c r="S132" s="2">
        <f>'Weekly Stats'!Q132*'Pts Per'!N$2</f>
        <v>0</v>
      </c>
      <c r="T132" s="2">
        <f>'Weekly Stats'!R132*'Pts Per'!O$2</f>
        <v>0</v>
      </c>
      <c r="U132" s="2">
        <f>'Weekly Stats'!S132*'Pts Per'!P$2</f>
        <v>0</v>
      </c>
      <c r="V132" s="2">
        <f>'Weekly Stats'!T132*'Pts Per'!Q$2</f>
        <v>0</v>
      </c>
      <c r="W132" s="2">
        <f>'Weekly Stats'!U132*'Pts Per'!R$2</f>
        <v>0</v>
      </c>
      <c r="X132" s="2">
        <f>IF('Weekly Stats'!V132*'Pts Per'!S$2&lt;5,'Weekly Stats'!V132*'Pts Per'!S$2,SUM(('Weekly Stats'!V132*'Pts Per'!S$2)+2))</f>
        <v>0</v>
      </c>
      <c r="Y132" s="2">
        <f>'Weekly Stats'!W132*'Pts Per'!T$2</f>
        <v>0</v>
      </c>
      <c r="Z132" s="2">
        <f>'Weekly Stats'!X132*'Pts Per'!U$2</f>
        <v>0</v>
      </c>
      <c r="AA132" s="2">
        <f>'Weekly Stats'!Y132*'Pts Per'!V$2</f>
        <v>0</v>
      </c>
      <c r="AB132" s="2">
        <f>'Weekly Stats'!Z132*'Pts Per'!W$2</f>
        <v>0</v>
      </c>
      <c r="AC132" s="2">
        <f>'Weekly Stats'!AA132*'Pts Per'!X$2</f>
        <v>0</v>
      </c>
      <c r="AD132" s="2">
        <f>'Weekly Stats'!AB132*'Pts Per'!Y$2</f>
        <v>0</v>
      </c>
      <c r="AE132" s="2">
        <f>'Weekly Stats'!AC132*'Pts Per'!Z$2</f>
        <v>0</v>
      </c>
      <c r="AF132" s="2">
        <f>'Weekly Stats'!AD132*'Pts Per'!AA$2</f>
        <v>0</v>
      </c>
      <c r="AG132" s="2">
        <f>'Weekly Stats'!AE132*'Pts Per'!AB$2</f>
        <v>0</v>
      </c>
      <c r="AH132" s="2">
        <f>'Weekly Stats'!AF132*'Pts Per'!AC$2</f>
        <v>0</v>
      </c>
    </row>
    <row r="133" spans="1:34">
      <c r="A133" s="1" t="s">
        <v>835</v>
      </c>
      <c r="B133" s="2" t="s">
        <v>93</v>
      </c>
      <c r="C133" s="2" t="s">
        <v>44</v>
      </c>
      <c r="D133" s="3" t="s">
        <v>223</v>
      </c>
      <c r="E133" s="9">
        <f t="shared" si="2"/>
        <v>7.4</v>
      </c>
      <c r="F133" s="2">
        <f>'Weekly Stats'!D133*'Pts Per'!A$2</f>
        <v>0</v>
      </c>
      <c r="G133" s="2">
        <f>'Weekly Stats'!E133*'Pts Per'!B$2</f>
        <v>0</v>
      </c>
      <c r="H133" s="2">
        <f>'Weekly Stats'!F133*'Pts Per'!C$2</f>
        <v>0</v>
      </c>
      <c r="I133" s="2">
        <f>'Weekly Stats'!G133*'Pts Per'!D$2</f>
        <v>0</v>
      </c>
      <c r="J133" s="2">
        <f>'Weekly Stats'!H133*'Pts Per'!E$2</f>
        <v>0</v>
      </c>
      <c r="K133" s="2">
        <f>'Weekly Stats'!I133*'Pts Per'!F$2</f>
        <v>0</v>
      </c>
      <c r="L133" s="2">
        <f>'Weekly Stats'!J133*'Pts Per'!G$2</f>
        <v>0</v>
      </c>
      <c r="M133" s="2">
        <f>'Weekly Stats'!K133*'Pts Per'!H$2</f>
        <v>0</v>
      </c>
      <c r="N133" s="2">
        <f>'Weekly Stats'!L133*'Pts Per'!I$2</f>
        <v>0.5</v>
      </c>
      <c r="O133" s="2">
        <f>'Weekly Stats'!M133*'Pts Per'!J$2</f>
        <v>6</v>
      </c>
      <c r="P133" s="2">
        <f>'Weekly Stats'!N133*'Pts Per'!K$2</f>
        <v>0.9</v>
      </c>
      <c r="Q133" s="2">
        <f>'Weekly Stats'!O133*'Pts Per'!L$2</f>
        <v>0</v>
      </c>
      <c r="R133" s="2">
        <f>'Weekly Stats'!P133*'Pts Per'!M$2</f>
        <v>0</v>
      </c>
      <c r="S133" s="2">
        <f>'Weekly Stats'!Q133*'Pts Per'!N$2</f>
        <v>0</v>
      </c>
      <c r="T133" s="2">
        <f>'Weekly Stats'!R133*'Pts Per'!O$2</f>
        <v>0</v>
      </c>
      <c r="U133" s="2">
        <f>'Weekly Stats'!S133*'Pts Per'!P$2</f>
        <v>0</v>
      </c>
      <c r="V133" s="2">
        <f>'Weekly Stats'!T133*'Pts Per'!Q$2</f>
        <v>0</v>
      </c>
      <c r="W133" s="2">
        <f>'Weekly Stats'!U133*'Pts Per'!R$2</f>
        <v>0</v>
      </c>
      <c r="X133" s="2">
        <f>IF('Weekly Stats'!V133*'Pts Per'!S$2&lt;5,'Weekly Stats'!V133*'Pts Per'!S$2,SUM(('Weekly Stats'!V133*'Pts Per'!S$2)+2))</f>
        <v>0</v>
      </c>
      <c r="Y133" s="2">
        <f>'Weekly Stats'!W133*'Pts Per'!T$2</f>
        <v>0</v>
      </c>
      <c r="Z133" s="2">
        <f>'Weekly Stats'!X133*'Pts Per'!U$2</f>
        <v>0</v>
      </c>
      <c r="AA133" s="2">
        <f>'Weekly Stats'!Y133*'Pts Per'!V$2</f>
        <v>0</v>
      </c>
      <c r="AB133" s="2">
        <f>'Weekly Stats'!Z133*'Pts Per'!W$2</f>
        <v>0</v>
      </c>
      <c r="AC133" s="2">
        <f>'Weekly Stats'!AA133*'Pts Per'!X$2</f>
        <v>0</v>
      </c>
      <c r="AD133" s="2">
        <f>'Weekly Stats'!AB133*'Pts Per'!Y$2</f>
        <v>0</v>
      </c>
      <c r="AE133" s="2">
        <f>'Weekly Stats'!AC133*'Pts Per'!Z$2</f>
        <v>0</v>
      </c>
      <c r="AF133" s="2">
        <f>'Weekly Stats'!AD133*'Pts Per'!AA$2</f>
        <v>0</v>
      </c>
      <c r="AG133" s="2">
        <f>'Weekly Stats'!AE133*'Pts Per'!AB$2</f>
        <v>0</v>
      </c>
      <c r="AH133" s="2">
        <f>'Weekly Stats'!AF133*'Pts Per'!AC$2</f>
        <v>0</v>
      </c>
    </row>
    <row r="134" spans="1:34">
      <c r="A134" s="1" t="s">
        <v>836</v>
      </c>
      <c r="B134" s="2" t="s">
        <v>93</v>
      </c>
      <c r="C134" s="2" t="s">
        <v>45</v>
      </c>
      <c r="D134" s="3" t="s">
        <v>224</v>
      </c>
      <c r="E134" s="9">
        <f t="shared" si="2"/>
        <v>26.5</v>
      </c>
      <c r="F134" s="2">
        <f>'Weekly Stats'!D134*'Pts Per'!A$2</f>
        <v>0</v>
      </c>
      <c r="G134" s="2">
        <f>'Weekly Stats'!E134*'Pts Per'!B$2</f>
        <v>0</v>
      </c>
      <c r="H134" s="2">
        <f>'Weekly Stats'!F134*'Pts Per'!C$2</f>
        <v>0</v>
      </c>
      <c r="I134" s="2">
        <f>'Weekly Stats'!G134*'Pts Per'!D$2</f>
        <v>0</v>
      </c>
      <c r="J134" s="2">
        <f>'Weekly Stats'!H134*'Pts Per'!E$2</f>
        <v>0</v>
      </c>
      <c r="K134" s="2">
        <f>'Weekly Stats'!I134*'Pts Per'!F$2</f>
        <v>0</v>
      </c>
      <c r="L134" s="2">
        <f>'Weekly Stats'!J134*'Pts Per'!G$2</f>
        <v>0</v>
      </c>
      <c r="M134" s="2">
        <f>'Weekly Stats'!K134*'Pts Per'!H$2</f>
        <v>0</v>
      </c>
      <c r="N134" s="2">
        <f>'Weekly Stats'!L134*'Pts Per'!I$2</f>
        <v>1.5</v>
      </c>
      <c r="O134" s="2">
        <f>'Weekly Stats'!M134*'Pts Per'!J$2</f>
        <v>12</v>
      </c>
      <c r="P134" s="2">
        <f>'Weekly Stats'!N134*'Pts Per'!K$2</f>
        <v>13</v>
      </c>
      <c r="Q134" s="2">
        <f>'Weekly Stats'!O134*'Pts Per'!L$2</f>
        <v>0</v>
      </c>
      <c r="R134" s="2">
        <f>'Weekly Stats'!P134*'Pts Per'!M$2</f>
        <v>0</v>
      </c>
      <c r="S134" s="2">
        <f>'Weekly Stats'!Q134*'Pts Per'!N$2</f>
        <v>0</v>
      </c>
      <c r="T134" s="2">
        <f>'Weekly Stats'!R134*'Pts Per'!O$2</f>
        <v>0</v>
      </c>
      <c r="U134" s="2">
        <f>'Weekly Stats'!S134*'Pts Per'!P$2</f>
        <v>0</v>
      </c>
      <c r="V134" s="2">
        <f>'Weekly Stats'!T134*'Pts Per'!Q$2</f>
        <v>0</v>
      </c>
      <c r="W134" s="2">
        <f>'Weekly Stats'!U134*'Pts Per'!R$2</f>
        <v>0</v>
      </c>
      <c r="X134" s="2">
        <f>IF('Weekly Stats'!V134*'Pts Per'!S$2&lt;5,'Weekly Stats'!V134*'Pts Per'!S$2,SUM(('Weekly Stats'!V134*'Pts Per'!S$2)+2))</f>
        <v>0</v>
      </c>
      <c r="Y134" s="2">
        <f>'Weekly Stats'!W134*'Pts Per'!T$2</f>
        <v>0</v>
      </c>
      <c r="Z134" s="2">
        <f>'Weekly Stats'!X134*'Pts Per'!U$2</f>
        <v>0</v>
      </c>
      <c r="AA134" s="2">
        <f>'Weekly Stats'!Y134*'Pts Per'!V$2</f>
        <v>0</v>
      </c>
      <c r="AB134" s="2">
        <f>'Weekly Stats'!Z134*'Pts Per'!W$2</f>
        <v>0</v>
      </c>
      <c r="AC134" s="2">
        <f>'Weekly Stats'!AA134*'Pts Per'!X$2</f>
        <v>0</v>
      </c>
      <c r="AD134" s="2">
        <f>'Weekly Stats'!AB134*'Pts Per'!Y$2</f>
        <v>0</v>
      </c>
      <c r="AE134" s="2">
        <f>'Weekly Stats'!AC134*'Pts Per'!Z$2</f>
        <v>0</v>
      </c>
      <c r="AF134" s="2">
        <f>'Weekly Stats'!AD134*'Pts Per'!AA$2</f>
        <v>0</v>
      </c>
      <c r="AG134" s="2">
        <f>'Weekly Stats'!AE134*'Pts Per'!AB$2</f>
        <v>0</v>
      </c>
      <c r="AH134" s="2">
        <f>'Weekly Stats'!AF134*'Pts Per'!AC$2</f>
        <v>0</v>
      </c>
    </row>
    <row r="135" spans="1:34">
      <c r="A135" s="1" t="s">
        <v>837</v>
      </c>
      <c r="B135" s="2" t="s">
        <v>93</v>
      </c>
      <c r="C135" s="2" t="s">
        <v>46</v>
      </c>
      <c r="D135" s="3" t="s">
        <v>225</v>
      </c>
      <c r="E135" s="9">
        <f t="shared" si="2"/>
        <v>0</v>
      </c>
      <c r="F135" s="2">
        <f>'Weekly Stats'!D135*'Pts Per'!A$2</f>
        <v>0</v>
      </c>
      <c r="G135" s="2">
        <f>'Weekly Stats'!E135*'Pts Per'!B$2</f>
        <v>0</v>
      </c>
      <c r="H135" s="2">
        <f>'Weekly Stats'!F135*'Pts Per'!C$2</f>
        <v>0</v>
      </c>
      <c r="I135" s="2">
        <f>'Weekly Stats'!G135*'Pts Per'!D$2</f>
        <v>0</v>
      </c>
      <c r="J135" s="2">
        <f>'Weekly Stats'!H135*'Pts Per'!E$2</f>
        <v>0</v>
      </c>
      <c r="K135" s="2">
        <f>'Weekly Stats'!I135*'Pts Per'!F$2</f>
        <v>0</v>
      </c>
      <c r="L135" s="2">
        <f>'Weekly Stats'!J135*'Pts Per'!G$2</f>
        <v>0</v>
      </c>
      <c r="M135" s="2">
        <f>'Weekly Stats'!K135*'Pts Per'!H$2</f>
        <v>0</v>
      </c>
      <c r="N135" s="2">
        <f>'Weekly Stats'!L135*'Pts Per'!I$2</f>
        <v>0</v>
      </c>
      <c r="O135" s="2">
        <f>'Weekly Stats'!M135*'Pts Per'!J$2</f>
        <v>0</v>
      </c>
      <c r="P135" s="2">
        <f>'Weekly Stats'!N135*'Pts Per'!K$2</f>
        <v>0</v>
      </c>
      <c r="Q135" s="2">
        <f>'Weekly Stats'!O135*'Pts Per'!L$2</f>
        <v>0</v>
      </c>
      <c r="R135" s="2">
        <f>'Weekly Stats'!P135*'Pts Per'!M$2</f>
        <v>0</v>
      </c>
      <c r="S135" s="2">
        <f>'Weekly Stats'!Q135*'Pts Per'!N$2</f>
        <v>0</v>
      </c>
      <c r="T135" s="2">
        <f>'Weekly Stats'!R135*'Pts Per'!O$2</f>
        <v>0</v>
      </c>
      <c r="U135" s="2">
        <f>'Weekly Stats'!S135*'Pts Per'!P$2</f>
        <v>0</v>
      </c>
      <c r="V135" s="2">
        <f>'Weekly Stats'!T135*'Pts Per'!Q$2</f>
        <v>0</v>
      </c>
      <c r="W135" s="2">
        <f>'Weekly Stats'!U135*'Pts Per'!R$2</f>
        <v>0</v>
      </c>
      <c r="X135" s="2">
        <f>IF('Weekly Stats'!V135*'Pts Per'!S$2&lt;5,'Weekly Stats'!V135*'Pts Per'!S$2,SUM(('Weekly Stats'!V135*'Pts Per'!S$2)+2))</f>
        <v>0</v>
      </c>
      <c r="Y135" s="2">
        <f>'Weekly Stats'!W135*'Pts Per'!T$2</f>
        <v>0</v>
      </c>
      <c r="Z135" s="2">
        <f>'Weekly Stats'!X135*'Pts Per'!U$2</f>
        <v>0</v>
      </c>
      <c r="AA135" s="2">
        <f>'Weekly Stats'!Y135*'Pts Per'!V$2</f>
        <v>0</v>
      </c>
      <c r="AB135" s="2">
        <f>'Weekly Stats'!Z135*'Pts Per'!W$2</f>
        <v>0</v>
      </c>
      <c r="AC135" s="2">
        <f>'Weekly Stats'!AA135*'Pts Per'!X$2</f>
        <v>0</v>
      </c>
      <c r="AD135" s="2">
        <f>'Weekly Stats'!AB135*'Pts Per'!Y$2</f>
        <v>0</v>
      </c>
      <c r="AE135" s="2">
        <f>'Weekly Stats'!AC135*'Pts Per'!Z$2</f>
        <v>0</v>
      </c>
      <c r="AF135" s="2">
        <f>'Weekly Stats'!AD135*'Pts Per'!AA$2</f>
        <v>0</v>
      </c>
      <c r="AG135" s="2">
        <f>'Weekly Stats'!AE135*'Pts Per'!AB$2</f>
        <v>0</v>
      </c>
      <c r="AH135" s="2">
        <f>'Weekly Stats'!AF135*'Pts Per'!AC$2</f>
        <v>0</v>
      </c>
    </row>
    <row r="136" spans="1:34">
      <c r="A136" s="1" t="s">
        <v>838</v>
      </c>
      <c r="B136" s="2" t="s">
        <v>93</v>
      </c>
      <c r="C136" s="2" t="s">
        <v>47</v>
      </c>
      <c r="D136" s="3" t="s">
        <v>226</v>
      </c>
      <c r="E136" s="9">
        <f t="shared" si="2"/>
        <v>3.4000000000000004</v>
      </c>
      <c r="F136" s="2">
        <f>'Weekly Stats'!D136*'Pts Per'!A$2</f>
        <v>0</v>
      </c>
      <c r="G136" s="2">
        <f>'Weekly Stats'!E136*'Pts Per'!B$2</f>
        <v>0</v>
      </c>
      <c r="H136" s="2">
        <f>'Weekly Stats'!F136*'Pts Per'!C$2</f>
        <v>0</v>
      </c>
      <c r="I136" s="2">
        <f>'Weekly Stats'!G136*'Pts Per'!D$2</f>
        <v>0</v>
      </c>
      <c r="J136" s="2">
        <f>'Weekly Stats'!H136*'Pts Per'!E$2</f>
        <v>0</v>
      </c>
      <c r="K136" s="2">
        <f>'Weekly Stats'!I136*'Pts Per'!F$2</f>
        <v>0</v>
      </c>
      <c r="L136" s="2">
        <f>'Weekly Stats'!J136*'Pts Per'!G$2</f>
        <v>0</v>
      </c>
      <c r="M136" s="2">
        <f>'Weekly Stats'!K136*'Pts Per'!H$2</f>
        <v>0</v>
      </c>
      <c r="N136" s="2">
        <f>'Weekly Stats'!L136*'Pts Per'!I$2</f>
        <v>0</v>
      </c>
      <c r="O136" s="2">
        <f>'Weekly Stats'!M136*'Pts Per'!J$2</f>
        <v>0</v>
      </c>
      <c r="P136" s="2">
        <f>'Weekly Stats'!N136*'Pts Per'!K$2</f>
        <v>0</v>
      </c>
      <c r="Q136" s="2">
        <f>'Weekly Stats'!O136*'Pts Per'!L$2</f>
        <v>0</v>
      </c>
      <c r="R136" s="2">
        <f>'Weekly Stats'!P136*'Pts Per'!M$2</f>
        <v>2.6</v>
      </c>
      <c r="S136" s="2">
        <f>'Weekly Stats'!Q136*'Pts Per'!N$2</f>
        <v>0</v>
      </c>
      <c r="T136" s="2">
        <f>'Weekly Stats'!R136*'Pts Per'!O$2</f>
        <v>0</v>
      </c>
      <c r="U136" s="2">
        <f>'Weekly Stats'!S136*'Pts Per'!P$2</f>
        <v>0.8</v>
      </c>
      <c r="V136" s="2">
        <f>'Weekly Stats'!T136*'Pts Per'!Q$2</f>
        <v>0</v>
      </c>
      <c r="W136" s="2">
        <f>'Weekly Stats'!U136*'Pts Per'!R$2</f>
        <v>0</v>
      </c>
      <c r="X136" s="2">
        <f>IF('Weekly Stats'!V136*'Pts Per'!S$2&lt;5,'Weekly Stats'!V136*'Pts Per'!S$2,SUM(('Weekly Stats'!V136*'Pts Per'!S$2)+2))</f>
        <v>0</v>
      </c>
      <c r="Y136" s="2">
        <f>'Weekly Stats'!W136*'Pts Per'!T$2</f>
        <v>0</v>
      </c>
      <c r="Z136" s="2">
        <f>'Weekly Stats'!X136*'Pts Per'!U$2</f>
        <v>0</v>
      </c>
      <c r="AA136" s="2">
        <f>'Weekly Stats'!Y136*'Pts Per'!V$2</f>
        <v>0</v>
      </c>
      <c r="AB136" s="2">
        <f>'Weekly Stats'!Z136*'Pts Per'!W$2</f>
        <v>0</v>
      </c>
      <c r="AC136" s="2">
        <f>'Weekly Stats'!AA136*'Pts Per'!X$2</f>
        <v>0</v>
      </c>
      <c r="AD136" s="2">
        <f>'Weekly Stats'!AB136*'Pts Per'!Y$2</f>
        <v>0</v>
      </c>
      <c r="AE136" s="2">
        <f>'Weekly Stats'!AC136*'Pts Per'!Z$2</f>
        <v>0</v>
      </c>
      <c r="AF136" s="2">
        <f>'Weekly Stats'!AD136*'Pts Per'!AA$2</f>
        <v>0</v>
      </c>
      <c r="AG136" s="2">
        <f>'Weekly Stats'!AE136*'Pts Per'!AB$2</f>
        <v>0</v>
      </c>
      <c r="AH136" s="2">
        <f>'Weekly Stats'!AF136*'Pts Per'!AC$2</f>
        <v>0</v>
      </c>
    </row>
    <row r="137" spans="1:34">
      <c r="A137" s="1" t="s">
        <v>839</v>
      </c>
      <c r="B137" s="2" t="s">
        <v>93</v>
      </c>
      <c r="C137" s="2" t="s">
        <v>48</v>
      </c>
      <c r="D137" s="3" t="s">
        <v>227</v>
      </c>
      <c r="E137" s="9">
        <f t="shared" si="2"/>
        <v>0</v>
      </c>
      <c r="F137" s="2">
        <f>'Weekly Stats'!D137*'Pts Per'!A$2</f>
        <v>0</v>
      </c>
      <c r="G137" s="2">
        <f>'Weekly Stats'!E137*'Pts Per'!B$2</f>
        <v>0</v>
      </c>
      <c r="H137" s="2">
        <f>'Weekly Stats'!F137*'Pts Per'!C$2</f>
        <v>0</v>
      </c>
      <c r="I137" s="2">
        <f>'Weekly Stats'!G137*'Pts Per'!D$2</f>
        <v>0</v>
      </c>
      <c r="J137" s="2">
        <f>'Weekly Stats'!H137*'Pts Per'!E$2</f>
        <v>0</v>
      </c>
      <c r="K137" s="2">
        <f>'Weekly Stats'!I137*'Pts Per'!F$2</f>
        <v>0</v>
      </c>
      <c r="L137" s="2">
        <f>'Weekly Stats'!J137*'Pts Per'!G$2</f>
        <v>0</v>
      </c>
      <c r="M137" s="2">
        <f>'Weekly Stats'!K137*'Pts Per'!H$2</f>
        <v>0</v>
      </c>
      <c r="N137" s="2">
        <f>'Weekly Stats'!L137*'Pts Per'!I$2</f>
        <v>0</v>
      </c>
      <c r="O137" s="2">
        <f>'Weekly Stats'!M137*'Pts Per'!J$2</f>
        <v>0</v>
      </c>
      <c r="P137" s="2">
        <f>'Weekly Stats'!N137*'Pts Per'!K$2</f>
        <v>0</v>
      </c>
      <c r="Q137" s="2">
        <f>'Weekly Stats'!O137*'Pts Per'!L$2</f>
        <v>0</v>
      </c>
      <c r="R137" s="2">
        <f>'Weekly Stats'!P137*'Pts Per'!M$2</f>
        <v>0</v>
      </c>
      <c r="S137" s="2">
        <f>'Weekly Stats'!Q137*'Pts Per'!N$2</f>
        <v>0</v>
      </c>
      <c r="T137" s="2">
        <f>'Weekly Stats'!R137*'Pts Per'!O$2</f>
        <v>0</v>
      </c>
      <c r="U137" s="2">
        <f>'Weekly Stats'!S137*'Pts Per'!P$2</f>
        <v>0</v>
      </c>
      <c r="V137" s="2">
        <f>'Weekly Stats'!T137*'Pts Per'!Q$2</f>
        <v>0</v>
      </c>
      <c r="W137" s="2">
        <f>'Weekly Stats'!U137*'Pts Per'!R$2</f>
        <v>0</v>
      </c>
      <c r="X137" s="2">
        <f>IF('Weekly Stats'!V137*'Pts Per'!S$2&lt;5,'Weekly Stats'!V137*'Pts Per'!S$2,SUM(('Weekly Stats'!V137*'Pts Per'!S$2)+2))</f>
        <v>0</v>
      </c>
      <c r="Y137" s="2">
        <f>'Weekly Stats'!W137*'Pts Per'!T$2</f>
        <v>0</v>
      </c>
      <c r="Z137" s="2">
        <f>'Weekly Stats'!X137*'Pts Per'!U$2</f>
        <v>0</v>
      </c>
      <c r="AA137" s="2">
        <f>'Weekly Stats'!Y137*'Pts Per'!V$2</f>
        <v>0</v>
      </c>
      <c r="AB137" s="2">
        <f>'Weekly Stats'!Z137*'Pts Per'!W$2</f>
        <v>0</v>
      </c>
      <c r="AC137" s="2">
        <f>'Weekly Stats'!AA137*'Pts Per'!X$2</f>
        <v>0</v>
      </c>
      <c r="AD137" s="2">
        <f>'Weekly Stats'!AB137*'Pts Per'!Y$2</f>
        <v>0</v>
      </c>
      <c r="AE137" s="2">
        <f>'Weekly Stats'!AC137*'Pts Per'!Z$2</f>
        <v>0</v>
      </c>
      <c r="AF137" s="2">
        <f>'Weekly Stats'!AD137*'Pts Per'!AA$2</f>
        <v>0</v>
      </c>
      <c r="AG137" s="2">
        <f>'Weekly Stats'!AE137*'Pts Per'!AB$2</f>
        <v>0</v>
      </c>
      <c r="AH137" s="2">
        <f>'Weekly Stats'!AF137*'Pts Per'!AC$2</f>
        <v>0</v>
      </c>
    </row>
    <row r="138" spans="1:34">
      <c r="A138" s="1" t="s">
        <v>840</v>
      </c>
      <c r="B138" s="2" t="s">
        <v>93</v>
      </c>
      <c r="C138" s="2" t="s">
        <v>49</v>
      </c>
      <c r="D138" s="3" t="s">
        <v>228</v>
      </c>
      <c r="E138" s="9">
        <f t="shared" si="2"/>
        <v>0</v>
      </c>
      <c r="F138" s="2">
        <f>'Weekly Stats'!D138*'Pts Per'!A$2</f>
        <v>0</v>
      </c>
      <c r="G138" s="2">
        <f>'Weekly Stats'!E138*'Pts Per'!B$2</f>
        <v>0</v>
      </c>
      <c r="H138" s="2">
        <f>'Weekly Stats'!F138*'Pts Per'!C$2</f>
        <v>0</v>
      </c>
      <c r="I138" s="2">
        <f>'Weekly Stats'!G138*'Pts Per'!D$2</f>
        <v>0</v>
      </c>
      <c r="J138" s="2">
        <f>'Weekly Stats'!H138*'Pts Per'!E$2</f>
        <v>0</v>
      </c>
      <c r="K138" s="2">
        <f>'Weekly Stats'!I138*'Pts Per'!F$2</f>
        <v>0</v>
      </c>
      <c r="L138" s="2">
        <f>'Weekly Stats'!J138*'Pts Per'!G$2</f>
        <v>0</v>
      </c>
      <c r="M138" s="2">
        <f>'Weekly Stats'!K138*'Pts Per'!H$2</f>
        <v>0</v>
      </c>
      <c r="N138" s="2">
        <f>'Weekly Stats'!L138*'Pts Per'!I$2</f>
        <v>0</v>
      </c>
      <c r="O138" s="2">
        <f>'Weekly Stats'!M138*'Pts Per'!J$2</f>
        <v>0</v>
      </c>
      <c r="P138" s="2">
        <f>'Weekly Stats'!N138*'Pts Per'!K$2</f>
        <v>0</v>
      </c>
      <c r="Q138" s="2">
        <f>'Weekly Stats'!O138*'Pts Per'!L$2</f>
        <v>0</v>
      </c>
      <c r="R138" s="2">
        <f>'Weekly Stats'!P138*'Pts Per'!M$2</f>
        <v>0</v>
      </c>
      <c r="S138" s="2">
        <f>'Weekly Stats'!Q138*'Pts Per'!N$2</f>
        <v>0</v>
      </c>
      <c r="T138" s="2">
        <f>'Weekly Stats'!R138*'Pts Per'!O$2</f>
        <v>0</v>
      </c>
      <c r="U138" s="2">
        <f>'Weekly Stats'!S138*'Pts Per'!P$2</f>
        <v>0</v>
      </c>
      <c r="V138" s="2">
        <f>'Weekly Stats'!T138*'Pts Per'!Q$2</f>
        <v>0</v>
      </c>
      <c r="W138" s="2">
        <f>'Weekly Stats'!U138*'Pts Per'!R$2</f>
        <v>0</v>
      </c>
      <c r="X138" s="2">
        <f>IF('Weekly Stats'!V138*'Pts Per'!S$2&lt;5,'Weekly Stats'!V138*'Pts Per'!S$2,SUM(('Weekly Stats'!V138*'Pts Per'!S$2)+2))</f>
        <v>0</v>
      </c>
      <c r="Y138" s="2">
        <f>'Weekly Stats'!W138*'Pts Per'!T$2</f>
        <v>0</v>
      </c>
      <c r="Z138" s="2">
        <f>'Weekly Stats'!X138*'Pts Per'!U$2</f>
        <v>0</v>
      </c>
      <c r="AA138" s="2">
        <f>'Weekly Stats'!Y138*'Pts Per'!V$2</f>
        <v>0</v>
      </c>
      <c r="AB138" s="2">
        <f>'Weekly Stats'!Z138*'Pts Per'!W$2</f>
        <v>0</v>
      </c>
      <c r="AC138" s="2">
        <f>'Weekly Stats'!AA138*'Pts Per'!X$2</f>
        <v>0</v>
      </c>
      <c r="AD138" s="2">
        <f>'Weekly Stats'!AB138*'Pts Per'!Y$2</f>
        <v>0</v>
      </c>
      <c r="AE138" s="2">
        <f>'Weekly Stats'!AC138*'Pts Per'!Z$2</f>
        <v>0</v>
      </c>
      <c r="AF138" s="2">
        <f>'Weekly Stats'!AD138*'Pts Per'!AA$2</f>
        <v>0</v>
      </c>
      <c r="AG138" s="2">
        <f>'Weekly Stats'!AE138*'Pts Per'!AB$2</f>
        <v>0</v>
      </c>
      <c r="AH138" s="2">
        <f>'Weekly Stats'!AF138*'Pts Per'!AC$2</f>
        <v>0</v>
      </c>
    </row>
    <row r="139" spans="1:34">
      <c r="A139" s="1" t="s">
        <v>841</v>
      </c>
      <c r="B139" s="2" t="s">
        <v>93</v>
      </c>
      <c r="C139" s="2" t="s">
        <v>50</v>
      </c>
      <c r="D139" s="3" t="s">
        <v>229</v>
      </c>
      <c r="E139" s="9">
        <f t="shared" si="2"/>
        <v>0</v>
      </c>
      <c r="F139" s="2">
        <f>'Weekly Stats'!D139*'Pts Per'!A$2</f>
        <v>0</v>
      </c>
      <c r="G139" s="2">
        <f>'Weekly Stats'!E139*'Pts Per'!B$2</f>
        <v>0</v>
      </c>
      <c r="H139" s="2">
        <f>'Weekly Stats'!F139*'Pts Per'!C$2</f>
        <v>0</v>
      </c>
      <c r="I139" s="2">
        <f>'Weekly Stats'!G139*'Pts Per'!D$2</f>
        <v>0</v>
      </c>
      <c r="J139" s="2">
        <f>'Weekly Stats'!H139*'Pts Per'!E$2</f>
        <v>0</v>
      </c>
      <c r="K139" s="2">
        <f>'Weekly Stats'!I139*'Pts Per'!F$2</f>
        <v>0</v>
      </c>
      <c r="L139" s="2">
        <f>'Weekly Stats'!J139*'Pts Per'!G$2</f>
        <v>0</v>
      </c>
      <c r="M139" s="2">
        <f>'Weekly Stats'!K139*'Pts Per'!H$2</f>
        <v>0</v>
      </c>
      <c r="N139" s="2">
        <f>'Weekly Stats'!L139*'Pts Per'!I$2</f>
        <v>0</v>
      </c>
      <c r="O139" s="2">
        <f>'Weekly Stats'!M139*'Pts Per'!J$2</f>
        <v>0</v>
      </c>
      <c r="P139" s="2">
        <f>'Weekly Stats'!N139*'Pts Per'!K$2</f>
        <v>0</v>
      </c>
      <c r="Q139" s="2">
        <f>'Weekly Stats'!O139*'Pts Per'!L$2</f>
        <v>0</v>
      </c>
      <c r="R139" s="2">
        <f>'Weekly Stats'!P139*'Pts Per'!M$2</f>
        <v>0</v>
      </c>
      <c r="S139" s="2">
        <f>'Weekly Stats'!Q139*'Pts Per'!N$2</f>
        <v>0</v>
      </c>
      <c r="T139" s="2">
        <f>'Weekly Stats'!R139*'Pts Per'!O$2</f>
        <v>0</v>
      </c>
      <c r="U139" s="2">
        <f>'Weekly Stats'!S139*'Pts Per'!P$2</f>
        <v>0</v>
      </c>
      <c r="V139" s="2">
        <f>'Weekly Stats'!T139*'Pts Per'!Q$2</f>
        <v>0</v>
      </c>
      <c r="W139" s="2">
        <f>'Weekly Stats'!U139*'Pts Per'!R$2</f>
        <v>0</v>
      </c>
      <c r="X139" s="2">
        <f>IF('Weekly Stats'!V139*'Pts Per'!S$2&lt;5,'Weekly Stats'!V139*'Pts Per'!S$2,SUM(('Weekly Stats'!V139*'Pts Per'!S$2)+2))</f>
        <v>0</v>
      </c>
      <c r="Y139" s="2">
        <f>'Weekly Stats'!W139*'Pts Per'!T$2</f>
        <v>0</v>
      </c>
      <c r="Z139" s="2">
        <f>'Weekly Stats'!X139*'Pts Per'!U$2</f>
        <v>0</v>
      </c>
      <c r="AA139" s="2">
        <f>'Weekly Stats'!Y139*'Pts Per'!V$2</f>
        <v>0</v>
      </c>
      <c r="AB139" s="2">
        <f>'Weekly Stats'!Z139*'Pts Per'!W$2</f>
        <v>0</v>
      </c>
      <c r="AC139" s="2">
        <f>'Weekly Stats'!AA139*'Pts Per'!X$2</f>
        <v>0</v>
      </c>
      <c r="AD139" s="2">
        <f>'Weekly Stats'!AB139*'Pts Per'!Y$2</f>
        <v>0</v>
      </c>
      <c r="AE139" s="2">
        <f>'Weekly Stats'!AC139*'Pts Per'!Z$2</f>
        <v>0</v>
      </c>
      <c r="AF139" s="2">
        <f>'Weekly Stats'!AD139*'Pts Per'!AA$2</f>
        <v>0</v>
      </c>
      <c r="AG139" s="2">
        <f>'Weekly Stats'!AE139*'Pts Per'!AB$2</f>
        <v>0</v>
      </c>
      <c r="AH139" s="2">
        <f>'Weekly Stats'!AF139*'Pts Per'!AC$2</f>
        <v>0</v>
      </c>
    </row>
    <row r="140" spans="1:34">
      <c r="A140" s="1" t="s">
        <v>842</v>
      </c>
      <c r="B140" s="2" t="s">
        <v>93</v>
      </c>
      <c r="C140" s="2" t="s">
        <v>51</v>
      </c>
      <c r="D140" s="3" t="s">
        <v>230</v>
      </c>
      <c r="E140" s="9">
        <f t="shared" si="2"/>
        <v>0</v>
      </c>
      <c r="F140" s="2">
        <f>'Weekly Stats'!D140*'Pts Per'!A$2</f>
        <v>0</v>
      </c>
      <c r="G140" s="2">
        <f>'Weekly Stats'!E140*'Pts Per'!B$2</f>
        <v>0</v>
      </c>
      <c r="H140" s="2">
        <f>'Weekly Stats'!F140*'Pts Per'!C$2</f>
        <v>0</v>
      </c>
      <c r="I140" s="2">
        <f>'Weekly Stats'!G140*'Pts Per'!D$2</f>
        <v>0</v>
      </c>
      <c r="J140" s="2">
        <f>'Weekly Stats'!H140*'Pts Per'!E$2</f>
        <v>0</v>
      </c>
      <c r="K140" s="2">
        <f>'Weekly Stats'!I140*'Pts Per'!F$2</f>
        <v>0</v>
      </c>
      <c r="L140" s="2">
        <f>'Weekly Stats'!J140*'Pts Per'!G$2</f>
        <v>0</v>
      </c>
      <c r="M140" s="2">
        <f>'Weekly Stats'!K140*'Pts Per'!H$2</f>
        <v>0</v>
      </c>
      <c r="N140" s="2">
        <f>'Weekly Stats'!L140*'Pts Per'!I$2</f>
        <v>0</v>
      </c>
      <c r="O140" s="2">
        <f>'Weekly Stats'!M140*'Pts Per'!J$2</f>
        <v>0</v>
      </c>
      <c r="P140" s="2">
        <f>'Weekly Stats'!N140*'Pts Per'!K$2</f>
        <v>0</v>
      </c>
      <c r="Q140" s="2">
        <f>'Weekly Stats'!O140*'Pts Per'!L$2</f>
        <v>0</v>
      </c>
      <c r="R140" s="2">
        <f>'Weekly Stats'!P140*'Pts Per'!M$2</f>
        <v>0</v>
      </c>
      <c r="S140" s="2">
        <f>'Weekly Stats'!Q140*'Pts Per'!N$2</f>
        <v>0</v>
      </c>
      <c r="T140" s="2">
        <f>'Weekly Stats'!R140*'Pts Per'!O$2</f>
        <v>0</v>
      </c>
      <c r="U140" s="2">
        <f>'Weekly Stats'!S140*'Pts Per'!P$2</f>
        <v>0</v>
      </c>
      <c r="V140" s="2">
        <f>'Weekly Stats'!T140*'Pts Per'!Q$2</f>
        <v>0</v>
      </c>
      <c r="W140" s="2">
        <f>'Weekly Stats'!U140*'Pts Per'!R$2</f>
        <v>0</v>
      </c>
      <c r="X140" s="2">
        <f>IF('Weekly Stats'!V140*'Pts Per'!S$2&lt;5,'Weekly Stats'!V140*'Pts Per'!S$2,SUM(('Weekly Stats'!V140*'Pts Per'!S$2)+2))</f>
        <v>0</v>
      </c>
      <c r="Y140" s="2">
        <f>'Weekly Stats'!W140*'Pts Per'!T$2</f>
        <v>0</v>
      </c>
      <c r="Z140" s="2">
        <f>'Weekly Stats'!X140*'Pts Per'!U$2</f>
        <v>0</v>
      </c>
      <c r="AA140" s="2">
        <f>'Weekly Stats'!Y140*'Pts Per'!V$2</f>
        <v>0</v>
      </c>
      <c r="AB140" s="2">
        <f>'Weekly Stats'!Z140*'Pts Per'!W$2</f>
        <v>0</v>
      </c>
      <c r="AC140" s="2">
        <f>'Weekly Stats'!AA140*'Pts Per'!X$2</f>
        <v>0</v>
      </c>
      <c r="AD140" s="2">
        <f>'Weekly Stats'!AB140*'Pts Per'!Y$2</f>
        <v>0</v>
      </c>
      <c r="AE140" s="2">
        <f>'Weekly Stats'!AC140*'Pts Per'!Z$2</f>
        <v>0</v>
      </c>
      <c r="AF140" s="2">
        <f>'Weekly Stats'!AD140*'Pts Per'!AA$2</f>
        <v>0</v>
      </c>
      <c r="AG140" s="2">
        <f>'Weekly Stats'!AE140*'Pts Per'!AB$2</f>
        <v>0</v>
      </c>
      <c r="AH140" s="2">
        <f>'Weekly Stats'!AF140*'Pts Per'!AC$2</f>
        <v>0</v>
      </c>
    </row>
    <row r="141" spans="1:34">
      <c r="A141" s="1" t="s">
        <v>844</v>
      </c>
      <c r="B141" s="2" t="s">
        <v>93</v>
      </c>
      <c r="C141" s="2" t="s">
        <v>52</v>
      </c>
      <c r="D141" s="3" t="s">
        <v>231</v>
      </c>
      <c r="E141" s="9">
        <f t="shared" si="2"/>
        <v>0</v>
      </c>
      <c r="F141" s="2">
        <f>'Weekly Stats'!D141*'Pts Per'!A$2</f>
        <v>0</v>
      </c>
      <c r="G141" s="2">
        <f>'Weekly Stats'!E141*'Pts Per'!B$2</f>
        <v>0</v>
      </c>
      <c r="H141" s="2">
        <f>'Weekly Stats'!F141*'Pts Per'!C$2</f>
        <v>0</v>
      </c>
      <c r="I141" s="2">
        <f>'Weekly Stats'!G141*'Pts Per'!D$2</f>
        <v>0</v>
      </c>
      <c r="J141" s="2">
        <f>'Weekly Stats'!H141*'Pts Per'!E$2</f>
        <v>0</v>
      </c>
      <c r="K141" s="2">
        <f>'Weekly Stats'!I141*'Pts Per'!F$2</f>
        <v>0</v>
      </c>
      <c r="L141" s="2">
        <f>'Weekly Stats'!J141*'Pts Per'!G$2</f>
        <v>0</v>
      </c>
      <c r="M141" s="2">
        <f>'Weekly Stats'!K141*'Pts Per'!H$2</f>
        <v>0</v>
      </c>
      <c r="N141" s="2">
        <f>'Weekly Stats'!L141*'Pts Per'!I$2</f>
        <v>0</v>
      </c>
      <c r="O141" s="2">
        <f>'Weekly Stats'!M141*'Pts Per'!J$2</f>
        <v>0</v>
      </c>
      <c r="P141" s="2">
        <f>'Weekly Stats'!N141*'Pts Per'!K$2</f>
        <v>0</v>
      </c>
      <c r="Q141" s="2">
        <f>'Weekly Stats'!O141*'Pts Per'!L$2</f>
        <v>0</v>
      </c>
      <c r="R141" s="2">
        <f>'Weekly Stats'!P141*'Pts Per'!M$2</f>
        <v>0</v>
      </c>
      <c r="S141" s="2">
        <f>'Weekly Stats'!Q141*'Pts Per'!N$2</f>
        <v>0</v>
      </c>
      <c r="T141" s="2">
        <f>'Weekly Stats'!R141*'Pts Per'!O$2</f>
        <v>0</v>
      </c>
      <c r="U141" s="2">
        <f>'Weekly Stats'!S141*'Pts Per'!P$2</f>
        <v>0</v>
      </c>
      <c r="V141" s="2">
        <f>'Weekly Stats'!T141*'Pts Per'!Q$2</f>
        <v>0</v>
      </c>
      <c r="W141" s="2">
        <f>'Weekly Stats'!U141*'Pts Per'!R$2</f>
        <v>0</v>
      </c>
      <c r="X141" s="2">
        <f>IF('Weekly Stats'!V141*'Pts Per'!S$2&lt;5,'Weekly Stats'!V141*'Pts Per'!S$2,SUM(('Weekly Stats'!V141*'Pts Per'!S$2)+2))</f>
        <v>0</v>
      </c>
      <c r="Y141" s="2">
        <f>'Weekly Stats'!W141*'Pts Per'!T$2</f>
        <v>0</v>
      </c>
      <c r="Z141" s="2">
        <f>'Weekly Stats'!X141*'Pts Per'!U$2</f>
        <v>0</v>
      </c>
      <c r="AA141" s="2">
        <f>'Weekly Stats'!Y141*'Pts Per'!V$2</f>
        <v>0</v>
      </c>
      <c r="AB141" s="2">
        <f>'Weekly Stats'!Z141*'Pts Per'!W$2</f>
        <v>0</v>
      </c>
      <c r="AC141" s="2">
        <f>'Weekly Stats'!AA141*'Pts Per'!X$2</f>
        <v>0</v>
      </c>
      <c r="AD141" s="2">
        <f>'Weekly Stats'!AB141*'Pts Per'!Y$2</f>
        <v>0</v>
      </c>
      <c r="AE141" s="2">
        <f>'Weekly Stats'!AC141*'Pts Per'!Z$2</f>
        <v>0</v>
      </c>
      <c r="AF141" s="2">
        <f>'Weekly Stats'!AD141*'Pts Per'!AA$2</f>
        <v>0</v>
      </c>
      <c r="AG141" s="2">
        <f>'Weekly Stats'!AE141*'Pts Per'!AB$2</f>
        <v>0</v>
      </c>
      <c r="AH141" s="2">
        <f>'Weekly Stats'!AF141*'Pts Per'!AC$2</f>
        <v>0</v>
      </c>
    </row>
    <row r="142" spans="1:34">
      <c r="A142" s="1" t="s">
        <v>845</v>
      </c>
      <c r="B142" s="2" t="s">
        <v>93</v>
      </c>
      <c r="C142" s="2" t="s">
        <v>53</v>
      </c>
      <c r="D142" s="3" t="s">
        <v>232</v>
      </c>
      <c r="E142" s="9">
        <f t="shared" si="2"/>
        <v>0</v>
      </c>
      <c r="F142" s="2">
        <f>'Weekly Stats'!D142*'Pts Per'!A$2</f>
        <v>0</v>
      </c>
      <c r="G142" s="2">
        <f>'Weekly Stats'!E142*'Pts Per'!B$2</f>
        <v>0</v>
      </c>
      <c r="H142" s="2">
        <f>'Weekly Stats'!F142*'Pts Per'!C$2</f>
        <v>0</v>
      </c>
      <c r="I142" s="2">
        <f>'Weekly Stats'!G142*'Pts Per'!D$2</f>
        <v>0</v>
      </c>
      <c r="J142" s="2">
        <f>'Weekly Stats'!H142*'Pts Per'!E$2</f>
        <v>0</v>
      </c>
      <c r="K142" s="2">
        <f>'Weekly Stats'!I142*'Pts Per'!F$2</f>
        <v>0</v>
      </c>
      <c r="L142" s="2">
        <f>'Weekly Stats'!J142*'Pts Per'!G$2</f>
        <v>0</v>
      </c>
      <c r="M142" s="2">
        <f>'Weekly Stats'!K142*'Pts Per'!H$2</f>
        <v>0</v>
      </c>
      <c r="N142" s="2">
        <f>'Weekly Stats'!L142*'Pts Per'!I$2</f>
        <v>0</v>
      </c>
      <c r="O142" s="2">
        <f>'Weekly Stats'!M142*'Pts Per'!J$2</f>
        <v>0</v>
      </c>
      <c r="P142" s="2">
        <f>'Weekly Stats'!N142*'Pts Per'!K$2</f>
        <v>0</v>
      </c>
      <c r="Q142" s="2">
        <f>'Weekly Stats'!O142*'Pts Per'!L$2</f>
        <v>0</v>
      </c>
      <c r="R142" s="2">
        <f>'Weekly Stats'!P142*'Pts Per'!M$2</f>
        <v>0</v>
      </c>
      <c r="S142" s="2">
        <f>'Weekly Stats'!Q142*'Pts Per'!N$2</f>
        <v>0</v>
      </c>
      <c r="T142" s="2">
        <f>'Weekly Stats'!R142*'Pts Per'!O$2</f>
        <v>0</v>
      </c>
      <c r="U142" s="2">
        <f>'Weekly Stats'!S142*'Pts Per'!P$2</f>
        <v>0</v>
      </c>
      <c r="V142" s="2">
        <f>'Weekly Stats'!T142*'Pts Per'!Q$2</f>
        <v>0</v>
      </c>
      <c r="W142" s="2">
        <f>'Weekly Stats'!U142*'Pts Per'!R$2</f>
        <v>0</v>
      </c>
      <c r="X142" s="2">
        <f>IF('Weekly Stats'!V142*'Pts Per'!S$2&lt;5,'Weekly Stats'!V142*'Pts Per'!S$2,SUM(('Weekly Stats'!V142*'Pts Per'!S$2)+2))</f>
        <v>0</v>
      </c>
      <c r="Y142" s="2">
        <f>'Weekly Stats'!W142*'Pts Per'!T$2</f>
        <v>0</v>
      </c>
      <c r="Z142" s="2">
        <f>'Weekly Stats'!X142*'Pts Per'!U$2</f>
        <v>0</v>
      </c>
      <c r="AA142" s="2">
        <f>'Weekly Stats'!Y142*'Pts Per'!V$2</f>
        <v>0</v>
      </c>
      <c r="AB142" s="2">
        <f>'Weekly Stats'!Z142*'Pts Per'!W$2</f>
        <v>0</v>
      </c>
      <c r="AC142" s="2">
        <f>'Weekly Stats'!AA142*'Pts Per'!X$2</f>
        <v>0</v>
      </c>
      <c r="AD142" s="2">
        <f>'Weekly Stats'!AB142*'Pts Per'!Y$2</f>
        <v>0</v>
      </c>
      <c r="AE142" s="2">
        <f>'Weekly Stats'!AC142*'Pts Per'!Z$2</f>
        <v>0</v>
      </c>
      <c r="AF142" s="2">
        <f>'Weekly Stats'!AD142*'Pts Per'!AA$2</f>
        <v>0</v>
      </c>
      <c r="AG142" s="2">
        <f>'Weekly Stats'!AE142*'Pts Per'!AB$2</f>
        <v>0</v>
      </c>
      <c r="AH142" s="2">
        <f>'Weekly Stats'!AF142*'Pts Per'!AC$2</f>
        <v>0</v>
      </c>
    </row>
    <row r="143" spans="1:34">
      <c r="A143" s="1" t="s">
        <v>846</v>
      </c>
      <c r="B143" s="2" t="s">
        <v>93</v>
      </c>
      <c r="C143" s="2" t="s">
        <v>54</v>
      </c>
      <c r="D143" s="3" t="s">
        <v>233</v>
      </c>
      <c r="E143" s="9">
        <f t="shared" si="2"/>
        <v>1</v>
      </c>
      <c r="F143" s="2">
        <f>'Weekly Stats'!D143*'Pts Per'!A$2</f>
        <v>0</v>
      </c>
      <c r="G143" s="2">
        <f>'Weekly Stats'!E143*'Pts Per'!B$2</f>
        <v>0</v>
      </c>
      <c r="H143" s="2">
        <f>'Weekly Stats'!F143*'Pts Per'!C$2</f>
        <v>0</v>
      </c>
      <c r="I143" s="2">
        <f>'Weekly Stats'!G143*'Pts Per'!D$2</f>
        <v>0</v>
      </c>
      <c r="J143" s="2">
        <f>'Weekly Stats'!H143*'Pts Per'!E$2</f>
        <v>0</v>
      </c>
      <c r="K143" s="2">
        <f>'Weekly Stats'!I143*'Pts Per'!F$2</f>
        <v>0</v>
      </c>
      <c r="L143" s="2">
        <f>'Weekly Stats'!J143*'Pts Per'!G$2</f>
        <v>0</v>
      </c>
      <c r="M143" s="2">
        <f>'Weekly Stats'!K143*'Pts Per'!H$2</f>
        <v>0</v>
      </c>
      <c r="N143" s="2">
        <f>'Weekly Stats'!L143*'Pts Per'!I$2</f>
        <v>0</v>
      </c>
      <c r="O143" s="2">
        <f>'Weekly Stats'!M143*'Pts Per'!J$2</f>
        <v>0</v>
      </c>
      <c r="P143" s="2">
        <f>'Weekly Stats'!N143*'Pts Per'!K$2</f>
        <v>0</v>
      </c>
      <c r="Q143" s="2">
        <f>'Weekly Stats'!O143*'Pts Per'!L$2</f>
        <v>0</v>
      </c>
      <c r="R143" s="2">
        <f>'Weekly Stats'!P143*'Pts Per'!M$2</f>
        <v>0</v>
      </c>
      <c r="S143" s="2">
        <f>'Weekly Stats'!Q143*'Pts Per'!N$2</f>
        <v>0</v>
      </c>
      <c r="T143" s="2">
        <f>'Weekly Stats'!R143*'Pts Per'!O$2</f>
        <v>0</v>
      </c>
      <c r="U143" s="2">
        <f>'Weekly Stats'!S143*'Pts Per'!P$2</f>
        <v>0</v>
      </c>
      <c r="V143" s="2">
        <f>'Weekly Stats'!T143*'Pts Per'!Q$2</f>
        <v>0</v>
      </c>
      <c r="W143" s="2">
        <f>'Weekly Stats'!U143*'Pts Per'!R$2</f>
        <v>0</v>
      </c>
      <c r="X143" s="2">
        <f>IF('Weekly Stats'!V143*'Pts Per'!S$2&lt;5,'Weekly Stats'!V143*'Pts Per'!S$2,SUM(('Weekly Stats'!V143*'Pts Per'!S$2)+2))</f>
        <v>1</v>
      </c>
      <c r="Y143" s="2">
        <f>'Weekly Stats'!W143*'Pts Per'!T$2</f>
        <v>0</v>
      </c>
      <c r="Z143" s="2">
        <f>'Weekly Stats'!X143*'Pts Per'!U$2</f>
        <v>0</v>
      </c>
      <c r="AA143" s="2">
        <f>'Weekly Stats'!Y143*'Pts Per'!V$2</f>
        <v>0</v>
      </c>
      <c r="AB143" s="2">
        <f>'Weekly Stats'!Z143*'Pts Per'!W$2</f>
        <v>0</v>
      </c>
      <c r="AC143" s="2">
        <f>'Weekly Stats'!AA143*'Pts Per'!X$2</f>
        <v>0</v>
      </c>
      <c r="AD143" s="2">
        <f>'Weekly Stats'!AB143*'Pts Per'!Y$2</f>
        <v>0</v>
      </c>
      <c r="AE143" s="2">
        <f>'Weekly Stats'!AC143*'Pts Per'!Z$2</f>
        <v>0</v>
      </c>
      <c r="AF143" s="2">
        <f>'Weekly Stats'!AD143*'Pts Per'!AA$2</f>
        <v>0</v>
      </c>
      <c r="AG143" s="2">
        <f>'Weekly Stats'!AE143*'Pts Per'!AB$2</f>
        <v>0</v>
      </c>
      <c r="AH143" s="2">
        <f>'Weekly Stats'!AF143*'Pts Per'!AC$2</f>
        <v>0</v>
      </c>
    </row>
    <row r="144" spans="1:34">
      <c r="A144" s="1" t="s">
        <v>847</v>
      </c>
      <c r="B144" s="2" t="s">
        <v>93</v>
      </c>
      <c r="C144" s="2" t="s">
        <v>55</v>
      </c>
      <c r="D144" s="3" t="s">
        <v>234</v>
      </c>
      <c r="E144" s="9">
        <f t="shared" si="2"/>
        <v>1</v>
      </c>
      <c r="F144" s="2">
        <f>'Weekly Stats'!D144*'Pts Per'!A$2</f>
        <v>0</v>
      </c>
      <c r="G144" s="2">
        <f>'Weekly Stats'!E144*'Pts Per'!B$2</f>
        <v>0</v>
      </c>
      <c r="H144" s="2">
        <f>'Weekly Stats'!F144*'Pts Per'!C$2</f>
        <v>0</v>
      </c>
      <c r="I144" s="2">
        <f>'Weekly Stats'!G144*'Pts Per'!D$2</f>
        <v>0</v>
      </c>
      <c r="J144" s="2">
        <f>'Weekly Stats'!H144*'Pts Per'!E$2</f>
        <v>0</v>
      </c>
      <c r="K144" s="2">
        <f>'Weekly Stats'!I144*'Pts Per'!F$2</f>
        <v>0</v>
      </c>
      <c r="L144" s="2">
        <f>'Weekly Stats'!J144*'Pts Per'!G$2</f>
        <v>0</v>
      </c>
      <c r="M144" s="2">
        <f>'Weekly Stats'!K144*'Pts Per'!H$2</f>
        <v>0</v>
      </c>
      <c r="N144" s="2">
        <f>'Weekly Stats'!L144*'Pts Per'!I$2</f>
        <v>0</v>
      </c>
      <c r="O144" s="2">
        <f>'Weekly Stats'!M144*'Pts Per'!J$2</f>
        <v>0</v>
      </c>
      <c r="P144" s="2">
        <f>'Weekly Stats'!N144*'Pts Per'!K$2</f>
        <v>0</v>
      </c>
      <c r="Q144" s="2">
        <f>'Weekly Stats'!O144*'Pts Per'!L$2</f>
        <v>0</v>
      </c>
      <c r="R144" s="2">
        <f>'Weekly Stats'!P144*'Pts Per'!M$2</f>
        <v>0</v>
      </c>
      <c r="S144" s="2">
        <f>'Weekly Stats'!Q144*'Pts Per'!N$2</f>
        <v>0</v>
      </c>
      <c r="T144" s="2">
        <f>'Weekly Stats'!R144*'Pts Per'!O$2</f>
        <v>0</v>
      </c>
      <c r="U144" s="2">
        <f>'Weekly Stats'!S144*'Pts Per'!P$2</f>
        <v>0</v>
      </c>
      <c r="V144" s="2">
        <f>'Weekly Stats'!T144*'Pts Per'!Q$2</f>
        <v>0</v>
      </c>
      <c r="W144" s="2">
        <f>'Weekly Stats'!U144*'Pts Per'!R$2</f>
        <v>0</v>
      </c>
      <c r="X144" s="2">
        <f>IF('Weekly Stats'!V144*'Pts Per'!S$2&lt;5,'Weekly Stats'!V144*'Pts Per'!S$2,SUM(('Weekly Stats'!V144*'Pts Per'!S$2)+2))</f>
        <v>1</v>
      </c>
      <c r="Y144" s="2">
        <f>'Weekly Stats'!W144*'Pts Per'!T$2</f>
        <v>0</v>
      </c>
      <c r="Z144" s="2">
        <f>'Weekly Stats'!X144*'Pts Per'!U$2</f>
        <v>0</v>
      </c>
      <c r="AA144" s="2">
        <f>'Weekly Stats'!Y144*'Pts Per'!V$2</f>
        <v>0</v>
      </c>
      <c r="AB144" s="2">
        <f>'Weekly Stats'!Z144*'Pts Per'!W$2</f>
        <v>0</v>
      </c>
      <c r="AC144" s="2">
        <f>'Weekly Stats'!AA144*'Pts Per'!X$2</f>
        <v>0</v>
      </c>
      <c r="AD144" s="2">
        <f>'Weekly Stats'!AB144*'Pts Per'!Y$2</f>
        <v>0</v>
      </c>
      <c r="AE144" s="2">
        <f>'Weekly Stats'!AC144*'Pts Per'!Z$2</f>
        <v>0</v>
      </c>
      <c r="AF144" s="2">
        <f>'Weekly Stats'!AD144*'Pts Per'!AA$2</f>
        <v>0</v>
      </c>
      <c r="AG144" s="2">
        <f>'Weekly Stats'!AE144*'Pts Per'!AB$2</f>
        <v>0</v>
      </c>
      <c r="AH144" s="2">
        <f>'Weekly Stats'!AF144*'Pts Per'!AC$2</f>
        <v>0</v>
      </c>
    </row>
    <row r="145" spans="1:34">
      <c r="A145" s="1" t="s">
        <v>848</v>
      </c>
      <c r="B145" s="2" t="s">
        <v>93</v>
      </c>
      <c r="C145" s="2" t="s">
        <v>56</v>
      </c>
      <c r="D145" s="3" t="s">
        <v>235</v>
      </c>
      <c r="E145" s="9">
        <f t="shared" si="2"/>
        <v>0</v>
      </c>
      <c r="F145" s="2">
        <f>'Weekly Stats'!D145*'Pts Per'!A$2</f>
        <v>0</v>
      </c>
      <c r="G145" s="2">
        <f>'Weekly Stats'!E145*'Pts Per'!B$2</f>
        <v>0</v>
      </c>
      <c r="H145" s="2">
        <f>'Weekly Stats'!F145*'Pts Per'!C$2</f>
        <v>0</v>
      </c>
      <c r="I145" s="2">
        <f>'Weekly Stats'!G145*'Pts Per'!D$2</f>
        <v>0</v>
      </c>
      <c r="J145" s="2">
        <f>'Weekly Stats'!H145*'Pts Per'!E$2</f>
        <v>0</v>
      </c>
      <c r="K145" s="2">
        <f>'Weekly Stats'!I145*'Pts Per'!F$2</f>
        <v>0</v>
      </c>
      <c r="L145" s="2">
        <f>'Weekly Stats'!J145*'Pts Per'!G$2</f>
        <v>0</v>
      </c>
      <c r="M145" s="2">
        <f>'Weekly Stats'!K145*'Pts Per'!H$2</f>
        <v>0</v>
      </c>
      <c r="N145" s="2">
        <f>'Weekly Stats'!L145*'Pts Per'!I$2</f>
        <v>0</v>
      </c>
      <c r="O145" s="2">
        <f>'Weekly Stats'!M145*'Pts Per'!J$2</f>
        <v>0</v>
      </c>
      <c r="P145" s="2">
        <f>'Weekly Stats'!N145*'Pts Per'!K$2</f>
        <v>0</v>
      </c>
      <c r="Q145" s="2">
        <f>'Weekly Stats'!O145*'Pts Per'!L$2</f>
        <v>0</v>
      </c>
      <c r="R145" s="2">
        <f>'Weekly Stats'!P145*'Pts Per'!M$2</f>
        <v>0</v>
      </c>
      <c r="S145" s="2">
        <f>'Weekly Stats'!Q145*'Pts Per'!N$2</f>
        <v>0</v>
      </c>
      <c r="T145" s="2">
        <f>'Weekly Stats'!R145*'Pts Per'!O$2</f>
        <v>0</v>
      </c>
      <c r="U145" s="2">
        <f>'Weekly Stats'!S145*'Pts Per'!P$2</f>
        <v>0</v>
      </c>
      <c r="V145" s="2">
        <f>'Weekly Stats'!T145*'Pts Per'!Q$2</f>
        <v>0</v>
      </c>
      <c r="W145" s="2">
        <f>'Weekly Stats'!U145*'Pts Per'!R$2</f>
        <v>0</v>
      </c>
      <c r="X145" s="2">
        <f>IF('Weekly Stats'!V145*'Pts Per'!S$2&lt;5,'Weekly Stats'!V145*'Pts Per'!S$2,SUM(('Weekly Stats'!V145*'Pts Per'!S$2)+2))</f>
        <v>0</v>
      </c>
      <c r="Y145" s="2">
        <f>'Weekly Stats'!W145*'Pts Per'!T$2</f>
        <v>0</v>
      </c>
      <c r="Z145" s="2">
        <f>'Weekly Stats'!X145*'Pts Per'!U$2</f>
        <v>0</v>
      </c>
      <c r="AA145" s="2">
        <f>'Weekly Stats'!Y145*'Pts Per'!V$2</f>
        <v>0</v>
      </c>
      <c r="AB145" s="2">
        <f>'Weekly Stats'!Z145*'Pts Per'!W$2</f>
        <v>0</v>
      </c>
      <c r="AC145" s="2">
        <f>'Weekly Stats'!AA145*'Pts Per'!X$2</f>
        <v>0</v>
      </c>
      <c r="AD145" s="2">
        <f>'Weekly Stats'!AB145*'Pts Per'!Y$2</f>
        <v>0</v>
      </c>
      <c r="AE145" s="2">
        <f>'Weekly Stats'!AC145*'Pts Per'!Z$2</f>
        <v>0</v>
      </c>
      <c r="AF145" s="2">
        <f>'Weekly Stats'!AD145*'Pts Per'!AA$2</f>
        <v>0</v>
      </c>
      <c r="AG145" s="2">
        <f>'Weekly Stats'!AE145*'Pts Per'!AB$2</f>
        <v>0</v>
      </c>
      <c r="AH145" s="2">
        <f>'Weekly Stats'!AF145*'Pts Per'!AC$2</f>
        <v>0</v>
      </c>
    </row>
    <row r="146" spans="1:34">
      <c r="A146" s="1" t="s">
        <v>849</v>
      </c>
      <c r="B146" s="2" t="s">
        <v>93</v>
      </c>
      <c r="C146" s="2" t="s">
        <v>57</v>
      </c>
      <c r="D146" s="3" t="s">
        <v>236</v>
      </c>
      <c r="E146" s="9">
        <f t="shared" si="2"/>
        <v>2</v>
      </c>
      <c r="F146" s="2">
        <f>'Weekly Stats'!D146*'Pts Per'!A$2</f>
        <v>0</v>
      </c>
      <c r="G146" s="2">
        <f>'Weekly Stats'!E146*'Pts Per'!B$2</f>
        <v>0</v>
      </c>
      <c r="H146" s="2">
        <f>'Weekly Stats'!F146*'Pts Per'!C$2</f>
        <v>0</v>
      </c>
      <c r="I146" s="2">
        <f>'Weekly Stats'!G146*'Pts Per'!D$2</f>
        <v>0</v>
      </c>
      <c r="J146" s="2">
        <f>'Weekly Stats'!H146*'Pts Per'!E$2</f>
        <v>0</v>
      </c>
      <c r="K146" s="2">
        <f>'Weekly Stats'!I146*'Pts Per'!F$2</f>
        <v>0</v>
      </c>
      <c r="L146" s="2">
        <f>'Weekly Stats'!J146*'Pts Per'!G$2</f>
        <v>0</v>
      </c>
      <c r="M146" s="2">
        <f>'Weekly Stats'!K146*'Pts Per'!H$2</f>
        <v>0</v>
      </c>
      <c r="N146" s="2">
        <f>'Weekly Stats'!L146*'Pts Per'!I$2</f>
        <v>0</v>
      </c>
      <c r="O146" s="2">
        <f>'Weekly Stats'!M146*'Pts Per'!J$2</f>
        <v>0</v>
      </c>
      <c r="P146" s="2">
        <f>'Weekly Stats'!N146*'Pts Per'!K$2</f>
        <v>0</v>
      </c>
      <c r="Q146" s="2">
        <f>'Weekly Stats'!O146*'Pts Per'!L$2</f>
        <v>0</v>
      </c>
      <c r="R146" s="2">
        <f>'Weekly Stats'!P146*'Pts Per'!M$2</f>
        <v>0</v>
      </c>
      <c r="S146" s="2">
        <f>'Weekly Stats'!Q146*'Pts Per'!N$2</f>
        <v>0</v>
      </c>
      <c r="T146" s="2">
        <f>'Weekly Stats'!R146*'Pts Per'!O$2</f>
        <v>0</v>
      </c>
      <c r="U146" s="2">
        <f>'Weekly Stats'!S146*'Pts Per'!P$2</f>
        <v>0</v>
      </c>
      <c r="V146" s="2">
        <f>'Weekly Stats'!T146*'Pts Per'!Q$2</f>
        <v>0</v>
      </c>
      <c r="W146" s="2">
        <f>'Weekly Stats'!U146*'Pts Per'!R$2</f>
        <v>0</v>
      </c>
      <c r="X146" s="2">
        <f>IF('Weekly Stats'!V146*'Pts Per'!S$2&lt;5,'Weekly Stats'!V146*'Pts Per'!S$2,SUM(('Weekly Stats'!V146*'Pts Per'!S$2)+2))</f>
        <v>0</v>
      </c>
      <c r="Y146" s="2">
        <f>'Weekly Stats'!W146*'Pts Per'!T$2</f>
        <v>2</v>
      </c>
      <c r="Z146" s="2">
        <f>'Weekly Stats'!X146*'Pts Per'!U$2</f>
        <v>0</v>
      </c>
      <c r="AA146" s="2">
        <f>'Weekly Stats'!Y146*'Pts Per'!V$2</f>
        <v>0</v>
      </c>
      <c r="AB146" s="2">
        <f>'Weekly Stats'!Z146*'Pts Per'!W$2</f>
        <v>0</v>
      </c>
      <c r="AC146" s="2">
        <f>'Weekly Stats'!AA146*'Pts Per'!X$2</f>
        <v>0</v>
      </c>
      <c r="AD146" s="2">
        <f>'Weekly Stats'!AB146*'Pts Per'!Y$2</f>
        <v>0</v>
      </c>
      <c r="AE146" s="2">
        <f>'Weekly Stats'!AC146*'Pts Per'!Z$2</f>
        <v>0</v>
      </c>
      <c r="AF146" s="2">
        <f>'Weekly Stats'!AD146*'Pts Per'!AA$2</f>
        <v>0</v>
      </c>
      <c r="AG146" s="2">
        <f>'Weekly Stats'!AE146*'Pts Per'!AB$2</f>
        <v>0</v>
      </c>
      <c r="AH146" s="2">
        <f>'Weekly Stats'!AF146*'Pts Per'!AC$2</f>
        <v>0</v>
      </c>
    </row>
    <row r="147" spans="1:34">
      <c r="A147" s="1" t="s">
        <v>850</v>
      </c>
      <c r="B147" s="2" t="s">
        <v>93</v>
      </c>
      <c r="C147" s="2" t="s">
        <v>58</v>
      </c>
      <c r="D147" s="3" t="s">
        <v>237</v>
      </c>
      <c r="E147" s="9">
        <f t="shared" si="2"/>
        <v>2</v>
      </c>
      <c r="F147" s="2">
        <f>'Weekly Stats'!D147*'Pts Per'!A$2</f>
        <v>0</v>
      </c>
      <c r="G147" s="2">
        <f>'Weekly Stats'!E147*'Pts Per'!B$2</f>
        <v>0</v>
      </c>
      <c r="H147" s="2">
        <f>'Weekly Stats'!F147*'Pts Per'!C$2</f>
        <v>0</v>
      </c>
      <c r="I147" s="2">
        <f>'Weekly Stats'!G147*'Pts Per'!D$2</f>
        <v>0</v>
      </c>
      <c r="J147" s="2">
        <f>'Weekly Stats'!H147*'Pts Per'!E$2</f>
        <v>0</v>
      </c>
      <c r="K147" s="2">
        <f>'Weekly Stats'!I147*'Pts Per'!F$2</f>
        <v>0</v>
      </c>
      <c r="L147" s="2">
        <f>'Weekly Stats'!J147*'Pts Per'!G$2</f>
        <v>0</v>
      </c>
      <c r="M147" s="2">
        <f>'Weekly Stats'!K147*'Pts Per'!H$2</f>
        <v>0</v>
      </c>
      <c r="N147" s="2">
        <f>'Weekly Stats'!L147*'Pts Per'!I$2</f>
        <v>0</v>
      </c>
      <c r="O147" s="2">
        <f>'Weekly Stats'!M147*'Pts Per'!J$2</f>
        <v>0</v>
      </c>
      <c r="P147" s="2">
        <f>'Weekly Stats'!N147*'Pts Per'!K$2</f>
        <v>0</v>
      </c>
      <c r="Q147" s="2">
        <f>'Weekly Stats'!O147*'Pts Per'!L$2</f>
        <v>0</v>
      </c>
      <c r="R147" s="2">
        <f>'Weekly Stats'!P147*'Pts Per'!M$2</f>
        <v>0</v>
      </c>
      <c r="S147" s="2">
        <f>'Weekly Stats'!Q147*'Pts Per'!N$2</f>
        <v>0</v>
      </c>
      <c r="T147" s="2">
        <f>'Weekly Stats'!R147*'Pts Per'!O$2</f>
        <v>0</v>
      </c>
      <c r="U147" s="2">
        <f>'Weekly Stats'!S147*'Pts Per'!P$2</f>
        <v>0</v>
      </c>
      <c r="V147" s="2">
        <f>'Weekly Stats'!T147*'Pts Per'!Q$2</f>
        <v>0</v>
      </c>
      <c r="W147" s="2">
        <f>'Weekly Stats'!U147*'Pts Per'!R$2</f>
        <v>0</v>
      </c>
      <c r="X147" s="2">
        <f>IF('Weekly Stats'!V147*'Pts Per'!S$2&lt;5,'Weekly Stats'!V147*'Pts Per'!S$2,SUM(('Weekly Stats'!V147*'Pts Per'!S$2)+2))</f>
        <v>0</v>
      </c>
      <c r="Y147" s="2">
        <f>'Weekly Stats'!W147*'Pts Per'!T$2</f>
        <v>2</v>
      </c>
      <c r="Z147" s="2">
        <f>'Weekly Stats'!X147*'Pts Per'!U$2</f>
        <v>0</v>
      </c>
      <c r="AA147" s="2">
        <f>'Weekly Stats'!Y147*'Pts Per'!V$2</f>
        <v>0</v>
      </c>
      <c r="AB147" s="2">
        <f>'Weekly Stats'!Z147*'Pts Per'!W$2</f>
        <v>0</v>
      </c>
      <c r="AC147" s="2">
        <f>'Weekly Stats'!AA147*'Pts Per'!X$2</f>
        <v>0</v>
      </c>
      <c r="AD147" s="2">
        <f>'Weekly Stats'!AB147*'Pts Per'!Y$2</f>
        <v>0</v>
      </c>
      <c r="AE147" s="2">
        <f>'Weekly Stats'!AC147*'Pts Per'!Z$2</f>
        <v>0</v>
      </c>
      <c r="AF147" s="2">
        <f>'Weekly Stats'!AD147*'Pts Per'!AA$2</f>
        <v>0</v>
      </c>
      <c r="AG147" s="2">
        <f>'Weekly Stats'!AE147*'Pts Per'!AB$2</f>
        <v>0</v>
      </c>
      <c r="AH147" s="2">
        <f>'Weekly Stats'!AF147*'Pts Per'!AC$2</f>
        <v>0</v>
      </c>
    </row>
    <row r="148" spans="1:34">
      <c r="A148" s="1" t="s">
        <v>851</v>
      </c>
      <c r="B148" s="2" t="s">
        <v>93</v>
      </c>
      <c r="C148" s="2" t="s">
        <v>59</v>
      </c>
      <c r="D148" s="3" t="s">
        <v>238</v>
      </c>
      <c r="E148" s="9">
        <f t="shared" si="2"/>
        <v>0</v>
      </c>
      <c r="F148" s="2">
        <f>'Weekly Stats'!D148*'Pts Per'!A$2</f>
        <v>0</v>
      </c>
      <c r="G148" s="2">
        <f>'Weekly Stats'!E148*'Pts Per'!B$2</f>
        <v>0</v>
      </c>
      <c r="H148" s="2">
        <f>'Weekly Stats'!F148*'Pts Per'!C$2</f>
        <v>0</v>
      </c>
      <c r="I148" s="2">
        <f>'Weekly Stats'!G148*'Pts Per'!D$2</f>
        <v>0</v>
      </c>
      <c r="J148" s="2">
        <f>'Weekly Stats'!H148*'Pts Per'!E$2</f>
        <v>0</v>
      </c>
      <c r="K148" s="2">
        <f>'Weekly Stats'!I148*'Pts Per'!F$2</f>
        <v>0</v>
      </c>
      <c r="L148" s="2">
        <f>'Weekly Stats'!J148*'Pts Per'!G$2</f>
        <v>0</v>
      </c>
      <c r="M148" s="2">
        <f>'Weekly Stats'!K148*'Pts Per'!H$2</f>
        <v>0</v>
      </c>
      <c r="N148" s="2">
        <f>'Weekly Stats'!L148*'Pts Per'!I$2</f>
        <v>0</v>
      </c>
      <c r="O148" s="2">
        <f>'Weekly Stats'!M148*'Pts Per'!J$2</f>
        <v>0</v>
      </c>
      <c r="P148" s="2">
        <f>'Weekly Stats'!N148*'Pts Per'!K$2</f>
        <v>0</v>
      </c>
      <c r="Q148" s="2">
        <f>'Weekly Stats'!O148*'Pts Per'!L$2</f>
        <v>0</v>
      </c>
      <c r="R148" s="2">
        <f>'Weekly Stats'!P148*'Pts Per'!M$2</f>
        <v>0</v>
      </c>
      <c r="S148" s="2">
        <f>'Weekly Stats'!Q148*'Pts Per'!N$2</f>
        <v>0</v>
      </c>
      <c r="T148" s="2">
        <f>'Weekly Stats'!R148*'Pts Per'!O$2</f>
        <v>0</v>
      </c>
      <c r="U148" s="2">
        <f>'Weekly Stats'!S148*'Pts Per'!P$2</f>
        <v>0</v>
      </c>
      <c r="V148" s="2">
        <f>'Weekly Stats'!T148*'Pts Per'!Q$2</f>
        <v>0</v>
      </c>
      <c r="W148" s="2">
        <f>'Weekly Stats'!U148*'Pts Per'!R$2</f>
        <v>0</v>
      </c>
      <c r="X148" s="2">
        <f>IF('Weekly Stats'!V148*'Pts Per'!S$2&lt;5,'Weekly Stats'!V148*'Pts Per'!S$2,SUM(('Weekly Stats'!V148*'Pts Per'!S$2)+2))</f>
        <v>0</v>
      </c>
      <c r="Y148" s="2">
        <f>'Weekly Stats'!W148*'Pts Per'!T$2</f>
        <v>0</v>
      </c>
      <c r="Z148" s="2">
        <f>'Weekly Stats'!X148*'Pts Per'!U$2</f>
        <v>0</v>
      </c>
      <c r="AA148" s="2">
        <f>'Weekly Stats'!Y148*'Pts Per'!V$2</f>
        <v>0</v>
      </c>
      <c r="AB148" s="2">
        <f>'Weekly Stats'!Z148*'Pts Per'!W$2</f>
        <v>0</v>
      </c>
      <c r="AC148" s="2">
        <f>'Weekly Stats'!AA148*'Pts Per'!X$2</f>
        <v>0</v>
      </c>
      <c r="AD148" s="2">
        <f>'Weekly Stats'!AB148*'Pts Per'!Y$2</f>
        <v>0</v>
      </c>
      <c r="AE148" s="2">
        <f>'Weekly Stats'!AC148*'Pts Per'!Z$2</f>
        <v>0</v>
      </c>
      <c r="AF148" s="2">
        <f>'Weekly Stats'!AD148*'Pts Per'!AA$2</f>
        <v>0</v>
      </c>
      <c r="AG148" s="2">
        <f>'Weekly Stats'!AE148*'Pts Per'!AB$2</f>
        <v>0</v>
      </c>
      <c r="AH148" s="2">
        <f>'Weekly Stats'!AF148*'Pts Per'!AC$2</f>
        <v>0</v>
      </c>
    </row>
    <row r="149" spans="1:34">
      <c r="A149" s="1" t="s">
        <v>852</v>
      </c>
      <c r="B149" s="2" t="s">
        <v>93</v>
      </c>
      <c r="C149" s="2" t="s">
        <v>60</v>
      </c>
      <c r="D149" s="3" t="s">
        <v>239</v>
      </c>
      <c r="E149" s="9">
        <f t="shared" si="2"/>
        <v>2</v>
      </c>
      <c r="F149" s="2">
        <f>'Weekly Stats'!D149*'Pts Per'!A$2</f>
        <v>0</v>
      </c>
      <c r="G149" s="2">
        <f>'Weekly Stats'!E149*'Pts Per'!B$2</f>
        <v>0</v>
      </c>
      <c r="H149" s="2">
        <f>'Weekly Stats'!F149*'Pts Per'!C$2</f>
        <v>0</v>
      </c>
      <c r="I149" s="2">
        <f>'Weekly Stats'!G149*'Pts Per'!D$2</f>
        <v>0</v>
      </c>
      <c r="J149" s="2">
        <f>'Weekly Stats'!H149*'Pts Per'!E$2</f>
        <v>0</v>
      </c>
      <c r="K149" s="2">
        <f>'Weekly Stats'!I149*'Pts Per'!F$2</f>
        <v>0</v>
      </c>
      <c r="L149" s="2">
        <f>'Weekly Stats'!J149*'Pts Per'!G$2</f>
        <v>0</v>
      </c>
      <c r="M149" s="2">
        <f>'Weekly Stats'!K149*'Pts Per'!H$2</f>
        <v>0</v>
      </c>
      <c r="N149" s="2">
        <f>'Weekly Stats'!L149*'Pts Per'!I$2</f>
        <v>0</v>
      </c>
      <c r="O149" s="2">
        <f>'Weekly Stats'!M149*'Pts Per'!J$2</f>
        <v>0</v>
      </c>
      <c r="P149" s="2">
        <f>'Weekly Stats'!N149*'Pts Per'!K$2</f>
        <v>0</v>
      </c>
      <c r="Q149" s="2">
        <f>'Weekly Stats'!O149*'Pts Per'!L$2</f>
        <v>0</v>
      </c>
      <c r="R149" s="2">
        <f>'Weekly Stats'!P149*'Pts Per'!M$2</f>
        <v>0</v>
      </c>
      <c r="S149" s="2">
        <f>'Weekly Stats'!Q149*'Pts Per'!N$2</f>
        <v>0</v>
      </c>
      <c r="T149" s="2">
        <f>'Weekly Stats'!R149*'Pts Per'!O$2</f>
        <v>0</v>
      </c>
      <c r="U149" s="2">
        <f>'Weekly Stats'!S149*'Pts Per'!P$2</f>
        <v>0</v>
      </c>
      <c r="V149" s="2">
        <f>'Weekly Stats'!T149*'Pts Per'!Q$2</f>
        <v>0</v>
      </c>
      <c r="W149" s="2">
        <f>'Weekly Stats'!U149*'Pts Per'!R$2</f>
        <v>0</v>
      </c>
      <c r="X149" s="2">
        <f>IF('Weekly Stats'!V149*'Pts Per'!S$2&lt;5,'Weekly Stats'!V149*'Pts Per'!S$2,SUM(('Weekly Stats'!V149*'Pts Per'!S$2)+2))</f>
        <v>0</v>
      </c>
      <c r="Y149" s="2">
        <f>'Weekly Stats'!W149*'Pts Per'!T$2</f>
        <v>2</v>
      </c>
      <c r="Z149" s="2">
        <f>'Weekly Stats'!X149*'Pts Per'!U$2</f>
        <v>0</v>
      </c>
      <c r="AA149" s="2">
        <f>'Weekly Stats'!Y149*'Pts Per'!V$2</f>
        <v>0</v>
      </c>
      <c r="AB149" s="2">
        <f>'Weekly Stats'!Z149*'Pts Per'!W$2</f>
        <v>0</v>
      </c>
      <c r="AC149" s="2">
        <f>'Weekly Stats'!AA149*'Pts Per'!X$2</f>
        <v>0</v>
      </c>
      <c r="AD149" s="2">
        <f>'Weekly Stats'!AB149*'Pts Per'!Y$2</f>
        <v>0</v>
      </c>
      <c r="AE149" s="2">
        <f>'Weekly Stats'!AC149*'Pts Per'!Z$2</f>
        <v>0</v>
      </c>
      <c r="AF149" s="2">
        <f>'Weekly Stats'!AD149*'Pts Per'!AA$2</f>
        <v>0</v>
      </c>
      <c r="AG149" s="2">
        <f>'Weekly Stats'!AE149*'Pts Per'!AB$2</f>
        <v>0</v>
      </c>
      <c r="AH149" s="2">
        <f>'Weekly Stats'!AF149*'Pts Per'!AC$2</f>
        <v>0</v>
      </c>
    </row>
    <row r="150" spans="1:34">
      <c r="A150" s="1" t="s">
        <v>853</v>
      </c>
      <c r="B150" s="2" t="s">
        <v>93</v>
      </c>
      <c r="C150" s="2" t="s">
        <v>61</v>
      </c>
      <c r="D150" s="3" t="s">
        <v>240</v>
      </c>
      <c r="E150" s="9">
        <f t="shared" si="2"/>
        <v>6</v>
      </c>
      <c r="F150" s="2">
        <f>'Weekly Stats'!D150*'Pts Per'!A$2</f>
        <v>0</v>
      </c>
      <c r="G150" s="2">
        <f>'Weekly Stats'!E150*'Pts Per'!B$2</f>
        <v>0</v>
      </c>
      <c r="H150" s="2">
        <f>'Weekly Stats'!F150*'Pts Per'!C$2</f>
        <v>0</v>
      </c>
      <c r="I150" s="2">
        <f>'Weekly Stats'!G150*'Pts Per'!D$2</f>
        <v>0</v>
      </c>
      <c r="J150" s="2">
        <f>'Weekly Stats'!H150*'Pts Per'!E$2</f>
        <v>0</v>
      </c>
      <c r="K150" s="2">
        <f>'Weekly Stats'!I150*'Pts Per'!F$2</f>
        <v>0</v>
      </c>
      <c r="L150" s="2">
        <f>'Weekly Stats'!J150*'Pts Per'!G$2</f>
        <v>0</v>
      </c>
      <c r="M150" s="2">
        <f>'Weekly Stats'!K150*'Pts Per'!H$2</f>
        <v>0</v>
      </c>
      <c r="N150" s="2">
        <f>'Weekly Stats'!L150*'Pts Per'!I$2</f>
        <v>0</v>
      </c>
      <c r="O150" s="2">
        <f>'Weekly Stats'!M150*'Pts Per'!J$2</f>
        <v>0</v>
      </c>
      <c r="P150" s="2">
        <f>'Weekly Stats'!N150*'Pts Per'!K$2</f>
        <v>0</v>
      </c>
      <c r="Q150" s="2">
        <f>'Weekly Stats'!O150*'Pts Per'!L$2</f>
        <v>0</v>
      </c>
      <c r="R150" s="2">
        <f>'Weekly Stats'!P150*'Pts Per'!M$2</f>
        <v>0</v>
      </c>
      <c r="S150" s="2">
        <f>'Weekly Stats'!Q150*'Pts Per'!N$2</f>
        <v>0</v>
      </c>
      <c r="T150" s="2">
        <f>'Weekly Stats'!R150*'Pts Per'!O$2</f>
        <v>0</v>
      </c>
      <c r="U150" s="2">
        <f>'Weekly Stats'!S150*'Pts Per'!P$2</f>
        <v>0</v>
      </c>
      <c r="V150" s="2">
        <f>'Weekly Stats'!T150*'Pts Per'!Q$2</f>
        <v>0</v>
      </c>
      <c r="W150" s="2">
        <f>'Weekly Stats'!U150*'Pts Per'!R$2</f>
        <v>0</v>
      </c>
      <c r="X150" s="2">
        <f>IF('Weekly Stats'!V150*'Pts Per'!S$2&lt;5,'Weekly Stats'!V150*'Pts Per'!S$2,SUM(('Weekly Stats'!V150*'Pts Per'!S$2)+2))</f>
        <v>0</v>
      </c>
      <c r="Y150" s="2">
        <f>'Weekly Stats'!W150*'Pts Per'!T$2</f>
        <v>0</v>
      </c>
      <c r="Z150" s="2">
        <f>'Weekly Stats'!X150*'Pts Per'!U$2</f>
        <v>0</v>
      </c>
      <c r="AA150" s="2">
        <f>'Weekly Stats'!Y150*'Pts Per'!V$2</f>
        <v>0</v>
      </c>
      <c r="AB150" s="2">
        <f>'Weekly Stats'!Z150*'Pts Per'!W$2</f>
        <v>0</v>
      </c>
      <c r="AC150" s="2">
        <f>'Weekly Stats'!AA150*'Pts Per'!X$2</f>
        <v>6</v>
      </c>
      <c r="AD150" s="2">
        <f>'Weekly Stats'!AB150*'Pts Per'!Y$2</f>
        <v>0</v>
      </c>
      <c r="AE150" s="2">
        <f>'Weekly Stats'!AC150*'Pts Per'!Z$2</f>
        <v>0</v>
      </c>
      <c r="AF150" s="2">
        <f>'Weekly Stats'!AD150*'Pts Per'!AA$2</f>
        <v>0</v>
      </c>
      <c r="AG150" s="2">
        <f>'Weekly Stats'!AE150*'Pts Per'!AB$2</f>
        <v>0</v>
      </c>
      <c r="AH150" s="2">
        <f>'Weekly Stats'!AF150*'Pts Per'!AC$2</f>
        <v>0</v>
      </c>
    </row>
    <row r="151" spans="1:34">
      <c r="A151" s="1" t="s">
        <v>854</v>
      </c>
      <c r="B151" s="2" t="s">
        <v>93</v>
      </c>
      <c r="C151" s="2" t="s">
        <v>62</v>
      </c>
      <c r="D151" s="3" t="s">
        <v>241</v>
      </c>
      <c r="E151" s="9">
        <f t="shared" si="2"/>
        <v>0</v>
      </c>
      <c r="F151" s="2">
        <f>'Weekly Stats'!D151*'Pts Per'!A$2</f>
        <v>0</v>
      </c>
      <c r="G151" s="2">
        <f>'Weekly Stats'!E151*'Pts Per'!B$2</f>
        <v>0</v>
      </c>
      <c r="H151" s="2">
        <f>'Weekly Stats'!F151*'Pts Per'!C$2</f>
        <v>0</v>
      </c>
      <c r="I151" s="2">
        <f>'Weekly Stats'!G151*'Pts Per'!D$2</f>
        <v>0</v>
      </c>
      <c r="J151" s="2">
        <f>'Weekly Stats'!H151*'Pts Per'!E$2</f>
        <v>0</v>
      </c>
      <c r="K151" s="2">
        <f>'Weekly Stats'!I151*'Pts Per'!F$2</f>
        <v>0</v>
      </c>
      <c r="L151" s="2">
        <f>'Weekly Stats'!J151*'Pts Per'!G$2</f>
        <v>0</v>
      </c>
      <c r="M151" s="2">
        <f>'Weekly Stats'!K151*'Pts Per'!H$2</f>
        <v>0</v>
      </c>
      <c r="N151" s="2">
        <f>'Weekly Stats'!L151*'Pts Per'!I$2</f>
        <v>0</v>
      </c>
      <c r="O151" s="2">
        <f>'Weekly Stats'!M151*'Pts Per'!J$2</f>
        <v>0</v>
      </c>
      <c r="P151" s="2">
        <f>'Weekly Stats'!N151*'Pts Per'!K$2</f>
        <v>0</v>
      </c>
      <c r="Q151" s="2">
        <f>'Weekly Stats'!O151*'Pts Per'!L$2</f>
        <v>0</v>
      </c>
      <c r="R151" s="2">
        <f>'Weekly Stats'!P151*'Pts Per'!M$2</f>
        <v>0</v>
      </c>
      <c r="S151" s="2">
        <f>'Weekly Stats'!Q151*'Pts Per'!N$2</f>
        <v>0</v>
      </c>
      <c r="T151" s="2">
        <f>'Weekly Stats'!R151*'Pts Per'!O$2</f>
        <v>0</v>
      </c>
      <c r="U151" s="2">
        <f>'Weekly Stats'!S151*'Pts Per'!P$2</f>
        <v>0</v>
      </c>
      <c r="V151" s="2">
        <f>'Weekly Stats'!T151*'Pts Per'!Q$2</f>
        <v>0</v>
      </c>
      <c r="W151" s="2">
        <f>'Weekly Stats'!U151*'Pts Per'!R$2</f>
        <v>0</v>
      </c>
      <c r="X151" s="2">
        <f>IF('Weekly Stats'!V151*'Pts Per'!S$2&lt;5,'Weekly Stats'!V151*'Pts Per'!S$2,SUM(('Weekly Stats'!V151*'Pts Per'!S$2)+2))</f>
        <v>0</v>
      </c>
      <c r="Y151" s="2">
        <f>'Weekly Stats'!W151*'Pts Per'!T$2</f>
        <v>0</v>
      </c>
      <c r="Z151" s="2">
        <f>'Weekly Stats'!X151*'Pts Per'!U$2</f>
        <v>0</v>
      </c>
      <c r="AA151" s="2">
        <f>'Weekly Stats'!Y151*'Pts Per'!V$2</f>
        <v>0</v>
      </c>
      <c r="AB151" s="2">
        <f>'Weekly Stats'!Z151*'Pts Per'!W$2</f>
        <v>0</v>
      </c>
      <c r="AC151" s="2">
        <f>'Weekly Stats'!AA151*'Pts Per'!X$2</f>
        <v>0</v>
      </c>
      <c r="AD151" s="2">
        <f>'Weekly Stats'!AB151*'Pts Per'!Y$2</f>
        <v>0</v>
      </c>
      <c r="AE151" s="2">
        <f>'Weekly Stats'!AC151*'Pts Per'!Z$2</f>
        <v>0</v>
      </c>
      <c r="AF151" s="2">
        <f>'Weekly Stats'!AD151*'Pts Per'!AA$2</f>
        <v>0</v>
      </c>
      <c r="AG151" s="2">
        <f>'Weekly Stats'!AE151*'Pts Per'!AB$2</f>
        <v>0</v>
      </c>
      <c r="AH151" s="2">
        <f>'Weekly Stats'!AF151*'Pts Per'!AC$2</f>
        <v>0</v>
      </c>
    </row>
    <row r="152" spans="1:34">
      <c r="A152" s="1" t="s">
        <v>829</v>
      </c>
      <c r="B152" s="2" t="s">
        <v>94</v>
      </c>
      <c r="C152" s="2" t="s">
        <v>38</v>
      </c>
      <c r="D152" s="7" t="s">
        <v>242</v>
      </c>
      <c r="E152" s="9">
        <f t="shared" si="2"/>
        <v>19.22</v>
      </c>
      <c r="F152" s="2">
        <f>'Weekly Stats'!D152*'Pts Per'!A$2</f>
        <v>0</v>
      </c>
      <c r="G152" s="2">
        <f>'Weekly Stats'!E152*'Pts Per'!B$2</f>
        <v>0</v>
      </c>
      <c r="H152" s="2">
        <f>'Weekly Stats'!F152*'Pts Per'!C$2</f>
        <v>8</v>
      </c>
      <c r="I152" s="2">
        <f>'Weekly Stats'!G152*'Pts Per'!D$2</f>
        <v>-2</v>
      </c>
      <c r="J152" s="2">
        <f>'Weekly Stats'!H152*'Pts Per'!E$2</f>
        <v>7.32</v>
      </c>
      <c r="K152" s="2">
        <f>'Weekly Stats'!I152*'Pts Per'!F$2</f>
        <v>0</v>
      </c>
      <c r="L152" s="2">
        <f>'Weekly Stats'!J152*'Pts Per'!G$2</f>
        <v>5.9</v>
      </c>
      <c r="M152" s="2">
        <f>'Weekly Stats'!K152*'Pts Per'!H$2</f>
        <v>0</v>
      </c>
      <c r="N152" s="2">
        <f>'Weekly Stats'!L152*'Pts Per'!I$2</f>
        <v>0</v>
      </c>
      <c r="O152" s="2">
        <f>'Weekly Stats'!M152*'Pts Per'!J$2</f>
        <v>0</v>
      </c>
      <c r="P152" s="2">
        <f>'Weekly Stats'!N152*'Pts Per'!K$2</f>
        <v>0</v>
      </c>
      <c r="Q152" s="2">
        <f>'Weekly Stats'!O152*'Pts Per'!L$2</f>
        <v>0</v>
      </c>
      <c r="R152" s="2">
        <f>'Weekly Stats'!P152*'Pts Per'!M$2</f>
        <v>0</v>
      </c>
      <c r="S152" s="2">
        <f>'Weekly Stats'!Q152*'Pts Per'!N$2</f>
        <v>0</v>
      </c>
      <c r="T152" s="2">
        <f>'Weekly Stats'!R152*'Pts Per'!O$2</f>
        <v>0</v>
      </c>
      <c r="U152" s="2">
        <f>'Weekly Stats'!S152*'Pts Per'!P$2</f>
        <v>0</v>
      </c>
      <c r="V152" s="2">
        <f>'Weekly Stats'!T152*'Pts Per'!Q$2</f>
        <v>0</v>
      </c>
      <c r="W152" s="2">
        <f>'Weekly Stats'!U152*'Pts Per'!R$2</f>
        <v>0</v>
      </c>
      <c r="X152" s="2">
        <f>IF('Weekly Stats'!V152*'Pts Per'!S$2&lt;5,'Weekly Stats'!V152*'Pts Per'!S$2,SUM(('Weekly Stats'!V152*'Pts Per'!S$2)+2))</f>
        <v>0</v>
      </c>
      <c r="Y152" s="2">
        <f>'Weekly Stats'!W152*'Pts Per'!T$2</f>
        <v>0</v>
      </c>
      <c r="Z152" s="2">
        <f>'Weekly Stats'!X152*'Pts Per'!U$2</f>
        <v>0</v>
      </c>
      <c r="AA152" s="2">
        <f>'Weekly Stats'!Y152*'Pts Per'!V$2</f>
        <v>0</v>
      </c>
      <c r="AB152" s="2">
        <f>'Weekly Stats'!Z152*'Pts Per'!W$2</f>
        <v>0</v>
      </c>
      <c r="AC152" s="2">
        <f>'Weekly Stats'!AA152*'Pts Per'!X$2</f>
        <v>0</v>
      </c>
      <c r="AD152" s="2">
        <f>'Weekly Stats'!AB152*'Pts Per'!Y$2</f>
        <v>0</v>
      </c>
      <c r="AE152" s="2">
        <f>'Weekly Stats'!AC152*'Pts Per'!Z$2</f>
        <v>0</v>
      </c>
      <c r="AF152" s="2">
        <f>'Weekly Stats'!AD152*'Pts Per'!AA$2</f>
        <v>0</v>
      </c>
      <c r="AG152" s="2">
        <f>'Weekly Stats'!AE152*'Pts Per'!AB$2</f>
        <v>0</v>
      </c>
      <c r="AH152" s="2">
        <f>'Weekly Stats'!AF152*'Pts Per'!AC$2</f>
        <v>0</v>
      </c>
    </row>
    <row r="153" spans="1:34">
      <c r="A153" s="1" t="s">
        <v>830</v>
      </c>
      <c r="B153" s="2" t="s">
        <v>94</v>
      </c>
      <c r="C153" s="2" t="s">
        <v>39</v>
      </c>
      <c r="D153" s="7" t="s">
        <v>243</v>
      </c>
      <c r="E153" s="9">
        <f t="shared" si="2"/>
        <v>0</v>
      </c>
      <c r="F153" s="2">
        <f>'Weekly Stats'!D153*'Pts Per'!A$2</f>
        <v>0</v>
      </c>
      <c r="G153" s="2">
        <f>'Weekly Stats'!E153*'Pts Per'!B$2</f>
        <v>0</v>
      </c>
      <c r="H153" s="2">
        <f>'Weekly Stats'!F153*'Pts Per'!C$2</f>
        <v>0</v>
      </c>
      <c r="I153" s="2">
        <f>'Weekly Stats'!G153*'Pts Per'!D$2</f>
        <v>0</v>
      </c>
      <c r="J153" s="2">
        <f>'Weekly Stats'!H153*'Pts Per'!E$2</f>
        <v>0</v>
      </c>
      <c r="K153" s="2">
        <f>'Weekly Stats'!I153*'Pts Per'!F$2</f>
        <v>0</v>
      </c>
      <c r="L153" s="2">
        <f>'Weekly Stats'!J153*'Pts Per'!G$2</f>
        <v>0</v>
      </c>
      <c r="M153" s="2">
        <f>'Weekly Stats'!K153*'Pts Per'!H$2</f>
        <v>0</v>
      </c>
      <c r="N153" s="2">
        <f>'Weekly Stats'!L153*'Pts Per'!I$2</f>
        <v>0</v>
      </c>
      <c r="O153" s="2">
        <f>'Weekly Stats'!M153*'Pts Per'!J$2</f>
        <v>0</v>
      </c>
      <c r="P153" s="2">
        <f>'Weekly Stats'!N153*'Pts Per'!K$2</f>
        <v>0</v>
      </c>
      <c r="Q153" s="2">
        <f>'Weekly Stats'!O153*'Pts Per'!L$2</f>
        <v>0</v>
      </c>
      <c r="R153" s="2">
        <f>'Weekly Stats'!P153*'Pts Per'!M$2</f>
        <v>0</v>
      </c>
      <c r="S153" s="2">
        <f>'Weekly Stats'!Q153*'Pts Per'!N$2</f>
        <v>0</v>
      </c>
      <c r="T153" s="2">
        <f>'Weekly Stats'!R153*'Pts Per'!O$2</f>
        <v>0</v>
      </c>
      <c r="U153" s="2">
        <f>'Weekly Stats'!S153*'Pts Per'!P$2</f>
        <v>0</v>
      </c>
      <c r="V153" s="2">
        <f>'Weekly Stats'!T153*'Pts Per'!Q$2</f>
        <v>0</v>
      </c>
      <c r="W153" s="2">
        <f>'Weekly Stats'!U153*'Pts Per'!R$2</f>
        <v>0</v>
      </c>
      <c r="X153" s="2">
        <f>IF('Weekly Stats'!V153*'Pts Per'!S$2&lt;5,'Weekly Stats'!V153*'Pts Per'!S$2,SUM(('Weekly Stats'!V153*'Pts Per'!S$2)+2))</f>
        <v>0</v>
      </c>
      <c r="Y153" s="2">
        <f>'Weekly Stats'!W153*'Pts Per'!T$2</f>
        <v>0</v>
      </c>
      <c r="Z153" s="2">
        <f>'Weekly Stats'!X153*'Pts Per'!U$2</f>
        <v>0</v>
      </c>
      <c r="AA153" s="2">
        <f>'Weekly Stats'!Y153*'Pts Per'!V$2</f>
        <v>0</v>
      </c>
      <c r="AB153" s="2">
        <f>'Weekly Stats'!Z153*'Pts Per'!W$2</f>
        <v>0</v>
      </c>
      <c r="AC153" s="2">
        <f>'Weekly Stats'!AA153*'Pts Per'!X$2</f>
        <v>0</v>
      </c>
      <c r="AD153" s="2">
        <f>'Weekly Stats'!AB153*'Pts Per'!Y$2</f>
        <v>0</v>
      </c>
      <c r="AE153" s="2">
        <f>'Weekly Stats'!AC153*'Pts Per'!Z$2</f>
        <v>0</v>
      </c>
      <c r="AF153" s="2">
        <f>'Weekly Stats'!AD153*'Pts Per'!AA$2</f>
        <v>0</v>
      </c>
      <c r="AG153" s="2">
        <f>'Weekly Stats'!AE153*'Pts Per'!AB$2</f>
        <v>0</v>
      </c>
      <c r="AH153" s="2">
        <f>'Weekly Stats'!AF153*'Pts Per'!AC$2</f>
        <v>0</v>
      </c>
    </row>
    <row r="154" spans="1:34">
      <c r="A154" s="1" t="s">
        <v>831</v>
      </c>
      <c r="B154" s="2" t="s">
        <v>94</v>
      </c>
      <c r="C154" s="2" t="s">
        <v>40</v>
      </c>
      <c r="D154" s="7" t="s">
        <v>244</v>
      </c>
      <c r="E154" s="9">
        <f t="shared" si="2"/>
        <v>11.799999999999999</v>
      </c>
      <c r="F154" s="2">
        <f>'Weekly Stats'!D154*'Pts Per'!A$2</f>
        <v>0</v>
      </c>
      <c r="G154" s="2">
        <f>'Weekly Stats'!E154*'Pts Per'!B$2</f>
        <v>0</v>
      </c>
      <c r="H154" s="2">
        <f>'Weekly Stats'!F154*'Pts Per'!C$2</f>
        <v>0</v>
      </c>
      <c r="I154" s="2">
        <f>'Weekly Stats'!G154*'Pts Per'!D$2</f>
        <v>0</v>
      </c>
      <c r="J154" s="2">
        <f>'Weekly Stats'!H154*'Pts Per'!E$2</f>
        <v>0</v>
      </c>
      <c r="K154" s="2">
        <f>'Weekly Stats'!I154*'Pts Per'!F$2</f>
        <v>0</v>
      </c>
      <c r="L154" s="2">
        <f>'Weekly Stats'!J154*'Pts Per'!G$2</f>
        <v>4.2</v>
      </c>
      <c r="M154" s="2">
        <f>'Weekly Stats'!K154*'Pts Per'!H$2</f>
        <v>6</v>
      </c>
      <c r="N154" s="2">
        <f>'Weekly Stats'!L154*'Pts Per'!I$2</f>
        <v>0.5</v>
      </c>
      <c r="O154" s="2">
        <f>'Weekly Stats'!M154*'Pts Per'!J$2</f>
        <v>0</v>
      </c>
      <c r="P154" s="2">
        <f>'Weekly Stats'!N154*'Pts Per'!K$2</f>
        <v>1.1000000000000001</v>
      </c>
      <c r="Q154" s="2">
        <f>'Weekly Stats'!O154*'Pts Per'!L$2</f>
        <v>0</v>
      </c>
      <c r="R154" s="2">
        <f>'Weekly Stats'!P154*'Pts Per'!M$2</f>
        <v>0</v>
      </c>
      <c r="S154" s="2">
        <f>'Weekly Stats'!Q154*'Pts Per'!N$2</f>
        <v>0</v>
      </c>
      <c r="T154" s="2">
        <f>'Weekly Stats'!R154*'Pts Per'!O$2</f>
        <v>0</v>
      </c>
      <c r="U154" s="2">
        <f>'Weekly Stats'!S154*'Pts Per'!P$2</f>
        <v>0</v>
      </c>
      <c r="V154" s="2">
        <f>'Weekly Stats'!T154*'Pts Per'!Q$2</f>
        <v>0</v>
      </c>
      <c r="W154" s="2">
        <f>'Weekly Stats'!U154*'Pts Per'!R$2</f>
        <v>0</v>
      </c>
      <c r="X154" s="2">
        <f>IF('Weekly Stats'!V154*'Pts Per'!S$2&lt;5,'Weekly Stats'!V154*'Pts Per'!S$2,SUM(('Weekly Stats'!V154*'Pts Per'!S$2)+2))</f>
        <v>0</v>
      </c>
      <c r="Y154" s="2">
        <f>'Weekly Stats'!W154*'Pts Per'!T$2</f>
        <v>0</v>
      </c>
      <c r="Z154" s="2">
        <f>'Weekly Stats'!X154*'Pts Per'!U$2</f>
        <v>0</v>
      </c>
      <c r="AA154" s="2">
        <f>'Weekly Stats'!Y154*'Pts Per'!V$2</f>
        <v>0</v>
      </c>
      <c r="AB154" s="2">
        <f>'Weekly Stats'!Z154*'Pts Per'!W$2</f>
        <v>0</v>
      </c>
      <c r="AC154" s="2">
        <f>'Weekly Stats'!AA154*'Pts Per'!X$2</f>
        <v>0</v>
      </c>
      <c r="AD154" s="2">
        <f>'Weekly Stats'!AB154*'Pts Per'!Y$2</f>
        <v>0</v>
      </c>
      <c r="AE154" s="2">
        <f>'Weekly Stats'!AC154*'Pts Per'!Z$2</f>
        <v>0</v>
      </c>
      <c r="AF154" s="2">
        <f>'Weekly Stats'!AD154*'Pts Per'!AA$2</f>
        <v>0</v>
      </c>
      <c r="AG154" s="2">
        <f>'Weekly Stats'!AE154*'Pts Per'!AB$2</f>
        <v>0</v>
      </c>
      <c r="AH154" s="2">
        <f>'Weekly Stats'!AF154*'Pts Per'!AC$2</f>
        <v>0</v>
      </c>
    </row>
    <row r="155" spans="1:34">
      <c r="A155" s="1" t="s">
        <v>832</v>
      </c>
      <c r="B155" s="2" t="s">
        <v>94</v>
      </c>
      <c r="C155" s="2" t="s">
        <v>41</v>
      </c>
      <c r="D155" s="7" t="s">
        <v>245</v>
      </c>
      <c r="E155" s="9">
        <f t="shared" si="2"/>
        <v>0.6</v>
      </c>
      <c r="F155" s="2">
        <f>'Weekly Stats'!D155*'Pts Per'!A$2</f>
        <v>0</v>
      </c>
      <c r="G155" s="2">
        <f>'Weekly Stats'!E155*'Pts Per'!B$2</f>
        <v>0</v>
      </c>
      <c r="H155" s="2">
        <f>'Weekly Stats'!F155*'Pts Per'!C$2</f>
        <v>0</v>
      </c>
      <c r="I155" s="2">
        <f>'Weekly Stats'!G155*'Pts Per'!D$2</f>
        <v>0</v>
      </c>
      <c r="J155" s="2">
        <f>'Weekly Stats'!H155*'Pts Per'!E$2</f>
        <v>0</v>
      </c>
      <c r="K155" s="2">
        <f>'Weekly Stats'!I155*'Pts Per'!F$2</f>
        <v>0</v>
      </c>
      <c r="L155" s="2">
        <f>'Weekly Stats'!J155*'Pts Per'!G$2</f>
        <v>0.1</v>
      </c>
      <c r="M155" s="2">
        <f>'Weekly Stats'!K155*'Pts Per'!H$2</f>
        <v>0</v>
      </c>
      <c r="N155" s="2">
        <f>'Weekly Stats'!L155*'Pts Per'!I$2</f>
        <v>0.5</v>
      </c>
      <c r="O155" s="2">
        <f>'Weekly Stats'!M155*'Pts Per'!J$2</f>
        <v>0</v>
      </c>
      <c r="P155" s="2">
        <f>'Weekly Stats'!N155*'Pts Per'!K$2</f>
        <v>0</v>
      </c>
      <c r="Q155" s="2">
        <f>'Weekly Stats'!O155*'Pts Per'!L$2</f>
        <v>0</v>
      </c>
      <c r="R155" s="2">
        <f>'Weekly Stats'!P155*'Pts Per'!M$2</f>
        <v>0</v>
      </c>
      <c r="S155" s="2">
        <f>'Weekly Stats'!Q155*'Pts Per'!N$2</f>
        <v>0</v>
      </c>
      <c r="T155" s="2">
        <f>'Weekly Stats'!R155*'Pts Per'!O$2</f>
        <v>0</v>
      </c>
      <c r="U155" s="2">
        <f>'Weekly Stats'!S155*'Pts Per'!P$2</f>
        <v>0</v>
      </c>
      <c r="V155" s="2">
        <f>'Weekly Stats'!T155*'Pts Per'!Q$2</f>
        <v>0</v>
      </c>
      <c r="W155" s="2">
        <f>'Weekly Stats'!U155*'Pts Per'!R$2</f>
        <v>0</v>
      </c>
      <c r="X155" s="2">
        <f>IF('Weekly Stats'!V155*'Pts Per'!S$2&lt;5,'Weekly Stats'!V155*'Pts Per'!S$2,SUM(('Weekly Stats'!V155*'Pts Per'!S$2)+2))</f>
        <v>0</v>
      </c>
      <c r="Y155" s="2">
        <f>'Weekly Stats'!W155*'Pts Per'!T$2</f>
        <v>0</v>
      </c>
      <c r="Z155" s="2">
        <f>'Weekly Stats'!X155*'Pts Per'!U$2</f>
        <v>0</v>
      </c>
      <c r="AA155" s="2">
        <f>'Weekly Stats'!Y155*'Pts Per'!V$2</f>
        <v>0</v>
      </c>
      <c r="AB155" s="2">
        <f>'Weekly Stats'!Z155*'Pts Per'!W$2</f>
        <v>0</v>
      </c>
      <c r="AC155" s="2">
        <f>'Weekly Stats'!AA155*'Pts Per'!X$2</f>
        <v>0</v>
      </c>
      <c r="AD155" s="2">
        <f>'Weekly Stats'!AB155*'Pts Per'!Y$2</f>
        <v>0</v>
      </c>
      <c r="AE155" s="2">
        <f>'Weekly Stats'!AC155*'Pts Per'!Z$2</f>
        <v>0</v>
      </c>
      <c r="AF155" s="2">
        <f>'Weekly Stats'!AD155*'Pts Per'!AA$2</f>
        <v>0</v>
      </c>
      <c r="AG155" s="2">
        <f>'Weekly Stats'!AE155*'Pts Per'!AB$2</f>
        <v>0</v>
      </c>
      <c r="AH155" s="2">
        <f>'Weekly Stats'!AF155*'Pts Per'!AC$2</f>
        <v>0</v>
      </c>
    </row>
    <row r="156" spans="1:34">
      <c r="A156" s="1" t="s">
        <v>833</v>
      </c>
      <c r="B156" s="2" t="s">
        <v>94</v>
      </c>
      <c r="C156" s="2" t="s">
        <v>42</v>
      </c>
      <c r="D156" s="7" t="s">
        <v>246</v>
      </c>
      <c r="E156" s="9">
        <f t="shared" si="2"/>
        <v>0</v>
      </c>
      <c r="F156" s="2">
        <f>'Weekly Stats'!D156*'Pts Per'!A$2</f>
        <v>0</v>
      </c>
      <c r="G156" s="2">
        <f>'Weekly Stats'!E156*'Pts Per'!B$2</f>
        <v>0</v>
      </c>
      <c r="H156" s="2">
        <f>'Weekly Stats'!F156*'Pts Per'!C$2</f>
        <v>0</v>
      </c>
      <c r="I156" s="2">
        <f>'Weekly Stats'!G156*'Pts Per'!D$2</f>
        <v>0</v>
      </c>
      <c r="J156" s="2">
        <f>'Weekly Stats'!H156*'Pts Per'!E$2</f>
        <v>0</v>
      </c>
      <c r="K156" s="2">
        <f>'Weekly Stats'!I156*'Pts Per'!F$2</f>
        <v>0</v>
      </c>
      <c r="L156" s="2">
        <f>'Weekly Stats'!J156*'Pts Per'!G$2</f>
        <v>0</v>
      </c>
      <c r="M156" s="2">
        <f>'Weekly Stats'!K156*'Pts Per'!H$2</f>
        <v>0</v>
      </c>
      <c r="N156" s="2">
        <f>'Weekly Stats'!L156*'Pts Per'!I$2</f>
        <v>0</v>
      </c>
      <c r="O156" s="2">
        <f>'Weekly Stats'!M156*'Pts Per'!J$2</f>
        <v>0</v>
      </c>
      <c r="P156" s="2">
        <f>'Weekly Stats'!N156*'Pts Per'!K$2</f>
        <v>0</v>
      </c>
      <c r="Q156" s="2">
        <f>'Weekly Stats'!O156*'Pts Per'!L$2</f>
        <v>0</v>
      </c>
      <c r="R156" s="2">
        <f>'Weekly Stats'!P156*'Pts Per'!M$2</f>
        <v>0</v>
      </c>
      <c r="S156" s="2">
        <f>'Weekly Stats'!Q156*'Pts Per'!N$2</f>
        <v>0</v>
      </c>
      <c r="T156" s="2">
        <f>'Weekly Stats'!R156*'Pts Per'!O$2</f>
        <v>0</v>
      </c>
      <c r="U156" s="2">
        <f>'Weekly Stats'!S156*'Pts Per'!P$2</f>
        <v>0</v>
      </c>
      <c r="V156" s="2">
        <f>'Weekly Stats'!T156*'Pts Per'!Q$2</f>
        <v>0</v>
      </c>
      <c r="W156" s="2">
        <f>'Weekly Stats'!U156*'Pts Per'!R$2</f>
        <v>0</v>
      </c>
      <c r="X156" s="2">
        <f>IF('Weekly Stats'!V156*'Pts Per'!S$2&lt;5,'Weekly Stats'!V156*'Pts Per'!S$2,SUM(('Weekly Stats'!V156*'Pts Per'!S$2)+2))</f>
        <v>0</v>
      </c>
      <c r="Y156" s="2">
        <f>'Weekly Stats'!W156*'Pts Per'!T$2</f>
        <v>0</v>
      </c>
      <c r="Z156" s="2">
        <f>'Weekly Stats'!X156*'Pts Per'!U$2</f>
        <v>0</v>
      </c>
      <c r="AA156" s="2">
        <f>'Weekly Stats'!Y156*'Pts Per'!V$2</f>
        <v>0</v>
      </c>
      <c r="AB156" s="2">
        <f>'Weekly Stats'!Z156*'Pts Per'!W$2</f>
        <v>0</v>
      </c>
      <c r="AC156" s="2">
        <f>'Weekly Stats'!AA156*'Pts Per'!X$2</f>
        <v>0</v>
      </c>
      <c r="AD156" s="2">
        <f>'Weekly Stats'!AB156*'Pts Per'!Y$2</f>
        <v>0</v>
      </c>
      <c r="AE156" s="2">
        <f>'Weekly Stats'!AC156*'Pts Per'!Z$2</f>
        <v>0</v>
      </c>
      <c r="AF156" s="2">
        <f>'Weekly Stats'!AD156*'Pts Per'!AA$2</f>
        <v>0</v>
      </c>
      <c r="AG156" s="2">
        <f>'Weekly Stats'!AE156*'Pts Per'!AB$2</f>
        <v>0</v>
      </c>
      <c r="AH156" s="2">
        <f>'Weekly Stats'!AF156*'Pts Per'!AC$2</f>
        <v>0</v>
      </c>
    </row>
    <row r="157" spans="1:34">
      <c r="A157" s="1" t="s">
        <v>834</v>
      </c>
      <c r="B157" s="2" t="s">
        <v>94</v>
      </c>
      <c r="C157" s="2" t="s">
        <v>43</v>
      </c>
      <c r="D157" s="7" t="s">
        <v>247</v>
      </c>
      <c r="E157" s="9">
        <f t="shared" si="2"/>
        <v>0</v>
      </c>
      <c r="F157" s="2">
        <f>'Weekly Stats'!D157*'Pts Per'!A$2</f>
        <v>0</v>
      </c>
      <c r="G157" s="2">
        <f>'Weekly Stats'!E157*'Pts Per'!B$2</f>
        <v>0</v>
      </c>
      <c r="H157" s="2">
        <f>'Weekly Stats'!F157*'Pts Per'!C$2</f>
        <v>0</v>
      </c>
      <c r="I157" s="2">
        <f>'Weekly Stats'!G157*'Pts Per'!D$2</f>
        <v>0</v>
      </c>
      <c r="J157" s="2">
        <f>'Weekly Stats'!H157*'Pts Per'!E$2</f>
        <v>0</v>
      </c>
      <c r="K157" s="2">
        <f>'Weekly Stats'!I157*'Pts Per'!F$2</f>
        <v>0</v>
      </c>
      <c r="L157" s="2">
        <f>'Weekly Stats'!J157*'Pts Per'!G$2</f>
        <v>0</v>
      </c>
      <c r="M157" s="2">
        <f>'Weekly Stats'!K157*'Pts Per'!H$2</f>
        <v>0</v>
      </c>
      <c r="N157" s="2">
        <f>'Weekly Stats'!L157*'Pts Per'!I$2</f>
        <v>0</v>
      </c>
      <c r="O157" s="2">
        <f>'Weekly Stats'!M157*'Pts Per'!J$2</f>
        <v>0</v>
      </c>
      <c r="P157" s="2">
        <f>'Weekly Stats'!N157*'Pts Per'!K$2</f>
        <v>0</v>
      </c>
      <c r="Q157" s="2">
        <f>'Weekly Stats'!O157*'Pts Per'!L$2</f>
        <v>0</v>
      </c>
      <c r="R157" s="2">
        <f>'Weekly Stats'!P157*'Pts Per'!M$2</f>
        <v>0</v>
      </c>
      <c r="S157" s="2">
        <f>'Weekly Stats'!Q157*'Pts Per'!N$2</f>
        <v>0</v>
      </c>
      <c r="T157" s="2">
        <f>'Weekly Stats'!R157*'Pts Per'!O$2</f>
        <v>0</v>
      </c>
      <c r="U157" s="2">
        <f>'Weekly Stats'!S157*'Pts Per'!P$2</f>
        <v>0</v>
      </c>
      <c r="V157" s="2">
        <f>'Weekly Stats'!T157*'Pts Per'!Q$2</f>
        <v>0</v>
      </c>
      <c r="W157" s="2">
        <f>'Weekly Stats'!U157*'Pts Per'!R$2</f>
        <v>0</v>
      </c>
      <c r="X157" s="2">
        <f>IF('Weekly Stats'!V157*'Pts Per'!S$2&lt;5,'Weekly Stats'!V157*'Pts Per'!S$2,SUM(('Weekly Stats'!V157*'Pts Per'!S$2)+2))</f>
        <v>0</v>
      </c>
      <c r="Y157" s="2">
        <f>'Weekly Stats'!W157*'Pts Per'!T$2</f>
        <v>0</v>
      </c>
      <c r="Z157" s="2">
        <f>'Weekly Stats'!X157*'Pts Per'!U$2</f>
        <v>0</v>
      </c>
      <c r="AA157" s="2">
        <f>'Weekly Stats'!Y157*'Pts Per'!V$2</f>
        <v>0</v>
      </c>
      <c r="AB157" s="2">
        <f>'Weekly Stats'!Z157*'Pts Per'!W$2</f>
        <v>0</v>
      </c>
      <c r="AC157" s="2">
        <f>'Weekly Stats'!AA157*'Pts Per'!X$2</f>
        <v>0</v>
      </c>
      <c r="AD157" s="2">
        <f>'Weekly Stats'!AB157*'Pts Per'!Y$2</f>
        <v>0</v>
      </c>
      <c r="AE157" s="2">
        <f>'Weekly Stats'!AC157*'Pts Per'!Z$2</f>
        <v>0</v>
      </c>
      <c r="AF157" s="2">
        <f>'Weekly Stats'!AD157*'Pts Per'!AA$2</f>
        <v>0</v>
      </c>
      <c r="AG157" s="2">
        <f>'Weekly Stats'!AE157*'Pts Per'!AB$2</f>
        <v>0</v>
      </c>
      <c r="AH157" s="2">
        <f>'Weekly Stats'!AF157*'Pts Per'!AC$2</f>
        <v>0</v>
      </c>
    </row>
    <row r="158" spans="1:34">
      <c r="A158" s="1" t="s">
        <v>835</v>
      </c>
      <c r="B158" s="2" t="s">
        <v>94</v>
      </c>
      <c r="C158" s="2" t="s">
        <v>44</v>
      </c>
      <c r="D158" s="7" t="s">
        <v>248</v>
      </c>
      <c r="E158" s="9">
        <f t="shared" si="2"/>
        <v>10.7</v>
      </c>
      <c r="F158" s="2">
        <f>'Weekly Stats'!D158*'Pts Per'!A$2</f>
        <v>0</v>
      </c>
      <c r="G158" s="2">
        <f>'Weekly Stats'!E158*'Pts Per'!B$2</f>
        <v>0</v>
      </c>
      <c r="H158" s="2">
        <f>'Weekly Stats'!F158*'Pts Per'!C$2</f>
        <v>0</v>
      </c>
      <c r="I158" s="2">
        <f>'Weekly Stats'!G158*'Pts Per'!D$2</f>
        <v>0</v>
      </c>
      <c r="J158" s="2">
        <f>'Weekly Stats'!H158*'Pts Per'!E$2</f>
        <v>0</v>
      </c>
      <c r="K158" s="2">
        <f>'Weekly Stats'!I158*'Pts Per'!F$2</f>
        <v>0</v>
      </c>
      <c r="L158" s="2">
        <f>'Weekly Stats'!J158*'Pts Per'!G$2</f>
        <v>0</v>
      </c>
      <c r="M158" s="2">
        <f>'Weekly Stats'!K158*'Pts Per'!H$2</f>
        <v>0</v>
      </c>
      <c r="N158" s="2">
        <f>'Weekly Stats'!L158*'Pts Per'!I$2</f>
        <v>0.5</v>
      </c>
      <c r="O158" s="2">
        <f>'Weekly Stats'!M158*'Pts Per'!J$2</f>
        <v>6</v>
      </c>
      <c r="P158" s="2">
        <f>'Weekly Stats'!N158*'Pts Per'!K$2</f>
        <v>4.2</v>
      </c>
      <c r="Q158" s="2">
        <f>'Weekly Stats'!O158*'Pts Per'!L$2</f>
        <v>0</v>
      </c>
      <c r="R158" s="2">
        <f>'Weekly Stats'!P158*'Pts Per'!M$2</f>
        <v>0</v>
      </c>
      <c r="S158" s="2">
        <f>'Weekly Stats'!Q158*'Pts Per'!N$2</f>
        <v>0</v>
      </c>
      <c r="T158" s="2">
        <f>'Weekly Stats'!R158*'Pts Per'!O$2</f>
        <v>0</v>
      </c>
      <c r="U158" s="2">
        <f>'Weekly Stats'!S158*'Pts Per'!P$2</f>
        <v>0</v>
      </c>
      <c r="V158" s="2">
        <f>'Weekly Stats'!T158*'Pts Per'!Q$2</f>
        <v>0</v>
      </c>
      <c r="W158" s="2">
        <f>'Weekly Stats'!U158*'Pts Per'!R$2</f>
        <v>0</v>
      </c>
      <c r="X158" s="2">
        <f>IF('Weekly Stats'!V158*'Pts Per'!S$2&lt;5,'Weekly Stats'!V158*'Pts Per'!S$2,SUM(('Weekly Stats'!V158*'Pts Per'!S$2)+2))</f>
        <v>0</v>
      </c>
      <c r="Y158" s="2">
        <f>'Weekly Stats'!W158*'Pts Per'!T$2</f>
        <v>0</v>
      </c>
      <c r="Z158" s="2">
        <f>'Weekly Stats'!X158*'Pts Per'!U$2</f>
        <v>0</v>
      </c>
      <c r="AA158" s="2">
        <f>'Weekly Stats'!Y158*'Pts Per'!V$2</f>
        <v>0</v>
      </c>
      <c r="AB158" s="2">
        <f>'Weekly Stats'!Z158*'Pts Per'!W$2</f>
        <v>0</v>
      </c>
      <c r="AC158" s="2">
        <f>'Weekly Stats'!AA158*'Pts Per'!X$2</f>
        <v>0</v>
      </c>
      <c r="AD158" s="2">
        <f>'Weekly Stats'!AB158*'Pts Per'!Y$2</f>
        <v>0</v>
      </c>
      <c r="AE158" s="2">
        <f>'Weekly Stats'!AC158*'Pts Per'!Z$2</f>
        <v>0</v>
      </c>
      <c r="AF158" s="2">
        <f>'Weekly Stats'!AD158*'Pts Per'!AA$2</f>
        <v>0</v>
      </c>
      <c r="AG158" s="2">
        <f>'Weekly Stats'!AE158*'Pts Per'!AB$2</f>
        <v>0</v>
      </c>
      <c r="AH158" s="2">
        <f>'Weekly Stats'!AF158*'Pts Per'!AC$2</f>
        <v>0</v>
      </c>
    </row>
    <row r="159" spans="1:34">
      <c r="A159" s="1" t="s">
        <v>836</v>
      </c>
      <c r="B159" s="2" t="s">
        <v>94</v>
      </c>
      <c r="C159" s="2" t="s">
        <v>45</v>
      </c>
      <c r="D159" s="7" t="s">
        <v>249</v>
      </c>
      <c r="E159" s="9">
        <f t="shared" si="2"/>
        <v>39.900000000000006</v>
      </c>
      <c r="F159" s="2">
        <f>'Weekly Stats'!D159*'Pts Per'!A$2</f>
        <v>0</v>
      </c>
      <c r="G159" s="2">
        <f>'Weekly Stats'!E159*'Pts Per'!B$2</f>
        <v>0</v>
      </c>
      <c r="H159" s="2">
        <f>'Weekly Stats'!F159*'Pts Per'!C$2</f>
        <v>0</v>
      </c>
      <c r="I159" s="2">
        <f>'Weekly Stats'!G159*'Pts Per'!D$2</f>
        <v>0</v>
      </c>
      <c r="J159" s="2">
        <f>'Weekly Stats'!H159*'Pts Per'!E$2</f>
        <v>0</v>
      </c>
      <c r="K159" s="2">
        <f>'Weekly Stats'!I159*'Pts Per'!F$2</f>
        <v>0</v>
      </c>
      <c r="L159" s="2">
        <f>'Weekly Stats'!J159*'Pts Per'!G$2</f>
        <v>0</v>
      </c>
      <c r="M159" s="2">
        <f>'Weekly Stats'!K159*'Pts Per'!H$2</f>
        <v>0</v>
      </c>
      <c r="N159" s="2">
        <f>'Weekly Stats'!L159*'Pts Per'!I$2</f>
        <v>1</v>
      </c>
      <c r="O159" s="2">
        <f>'Weekly Stats'!M159*'Pts Per'!J$2</f>
        <v>6</v>
      </c>
      <c r="P159" s="2">
        <f>'Weekly Stats'!N159*'Pts Per'!K$2</f>
        <v>7.5</v>
      </c>
      <c r="Q159" s="2">
        <f>'Weekly Stats'!O159*'Pts Per'!L$2</f>
        <v>0</v>
      </c>
      <c r="R159" s="2">
        <f>'Weekly Stats'!P159*'Pts Per'!M$2</f>
        <v>19.400000000000002</v>
      </c>
      <c r="S159" s="2">
        <f>'Weekly Stats'!Q159*'Pts Per'!N$2</f>
        <v>6</v>
      </c>
      <c r="T159" s="2">
        <f>'Weekly Stats'!R159*'Pts Per'!O$2</f>
        <v>0</v>
      </c>
      <c r="U159" s="2">
        <f>'Weekly Stats'!S159*'Pts Per'!P$2</f>
        <v>0</v>
      </c>
      <c r="V159" s="2">
        <f>'Weekly Stats'!T159*'Pts Per'!Q$2</f>
        <v>0</v>
      </c>
      <c r="W159" s="2">
        <f>'Weekly Stats'!U159*'Pts Per'!R$2</f>
        <v>0</v>
      </c>
      <c r="X159" s="2">
        <f>IF('Weekly Stats'!V159*'Pts Per'!S$2&lt;5,'Weekly Stats'!V159*'Pts Per'!S$2,SUM(('Weekly Stats'!V159*'Pts Per'!S$2)+2))</f>
        <v>0</v>
      </c>
      <c r="Y159" s="2">
        <f>'Weekly Stats'!W159*'Pts Per'!T$2</f>
        <v>0</v>
      </c>
      <c r="Z159" s="2">
        <f>'Weekly Stats'!X159*'Pts Per'!U$2</f>
        <v>0</v>
      </c>
      <c r="AA159" s="2">
        <f>'Weekly Stats'!Y159*'Pts Per'!V$2</f>
        <v>0</v>
      </c>
      <c r="AB159" s="2">
        <f>'Weekly Stats'!Z159*'Pts Per'!W$2</f>
        <v>0</v>
      </c>
      <c r="AC159" s="2">
        <f>'Weekly Stats'!AA159*'Pts Per'!X$2</f>
        <v>0</v>
      </c>
      <c r="AD159" s="2">
        <f>'Weekly Stats'!AB159*'Pts Per'!Y$2</f>
        <v>0</v>
      </c>
      <c r="AE159" s="2">
        <f>'Weekly Stats'!AC159*'Pts Per'!Z$2</f>
        <v>0</v>
      </c>
      <c r="AF159" s="2">
        <f>'Weekly Stats'!AD159*'Pts Per'!AA$2</f>
        <v>0</v>
      </c>
      <c r="AG159" s="2">
        <f>'Weekly Stats'!AE159*'Pts Per'!AB$2</f>
        <v>0</v>
      </c>
      <c r="AH159" s="2">
        <f>'Weekly Stats'!AF159*'Pts Per'!AC$2</f>
        <v>0</v>
      </c>
    </row>
    <row r="160" spans="1:34">
      <c r="A160" s="1" t="s">
        <v>837</v>
      </c>
      <c r="B160" s="2" t="s">
        <v>94</v>
      </c>
      <c r="C160" s="2" t="s">
        <v>46</v>
      </c>
      <c r="D160" s="7" t="s">
        <v>250</v>
      </c>
      <c r="E160" s="9">
        <f t="shared" si="2"/>
        <v>0</v>
      </c>
      <c r="F160" s="2">
        <f>'Weekly Stats'!D160*'Pts Per'!A$2</f>
        <v>0</v>
      </c>
      <c r="G160" s="2">
        <f>'Weekly Stats'!E160*'Pts Per'!B$2</f>
        <v>0</v>
      </c>
      <c r="H160" s="2">
        <f>'Weekly Stats'!F160*'Pts Per'!C$2</f>
        <v>0</v>
      </c>
      <c r="I160" s="2">
        <f>'Weekly Stats'!G160*'Pts Per'!D$2</f>
        <v>0</v>
      </c>
      <c r="J160" s="2">
        <f>'Weekly Stats'!H160*'Pts Per'!E$2</f>
        <v>0</v>
      </c>
      <c r="K160" s="2">
        <f>'Weekly Stats'!I160*'Pts Per'!F$2</f>
        <v>0</v>
      </c>
      <c r="L160" s="2">
        <f>'Weekly Stats'!J160*'Pts Per'!G$2</f>
        <v>0</v>
      </c>
      <c r="M160" s="2">
        <f>'Weekly Stats'!K160*'Pts Per'!H$2</f>
        <v>0</v>
      </c>
      <c r="N160" s="2">
        <f>'Weekly Stats'!L160*'Pts Per'!I$2</f>
        <v>0</v>
      </c>
      <c r="O160" s="2">
        <f>'Weekly Stats'!M160*'Pts Per'!J$2</f>
        <v>0</v>
      </c>
      <c r="P160" s="2">
        <f>'Weekly Stats'!N160*'Pts Per'!K$2</f>
        <v>0</v>
      </c>
      <c r="Q160" s="2">
        <f>'Weekly Stats'!O160*'Pts Per'!L$2</f>
        <v>0</v>
      </c>
      <c r="R160" s="2">
        <f>'Weekly Stats'!P160*'Pts Per'!M$2</f>
        <v>0</v>
      </c>
      <c r="S160" s="2">
        <f>'Weekly Stats'!Q160*'Pts Per'!N$2</f>
        <v>0</v>
      </c>
      <c r="T160" s="2">
        <f>'Weekly Stats'!R160*'Pts Per'!O$2</f>
        <v>0</v>
      </c>
      <c r="U160" s="2">
        <f>'Weekly Stats'!S160*'Pts Per'!P$2</f>
        <v>0</v>
      </c>
      <c r="V160" s="2">
        <f>'Weekly Stats'!T160*'Pts Per'!Q$2</f>
        <v>0</v>
      </c>
      <c r="W160" s="2">
        <f>'Weekly Stats'!U160*'Pts Per'!R$2</f>
        <v>0</v>
      </c>
      <c r="X160" s="2">
        <f>IF('Weekly Stats'!V160*'Pts Per'!S$2&lt;5,'Weekly Stats'!V160*'Pts Per'!S$2,SUM(('Weekly Stats'!V160*'Pts Per'!S$2)+2))</f>
        <v>0</v>
      </c>
      <c r="Y160" s="2">
        <f>'Weekly Stats'!W160*'Pts Per'!T$2</f>
        <v>0</v>
      </c>
      <c r="Z160" s="2">
        <f>'Weekly Stats'!X160*'Pts Per'!U$2</f>
        <v>0</v>
      </c>
      <c r="AA160" s="2">
        <f>'Weekly Stats'!Y160*'Pts Per'!V$2</f>
        <v>0</v>
      </c>
      <c r="AB160" s="2">
        <f>'Weekly Stats'!Z160*'Pts Per'!W$2</f>
        <v>0</v>
      </c>
      <c r="AC160" s="2">
        <f>'Weekly Stats'!AA160*'Pts Per'!X$2</f>
        <v>0</v>
      </c>
      <c r="AD160" s="2">
        <f>'Weekly Stats'!AB160*'Pts Per'!Y$2</f>
        <v>0</v>
      </c>
      <c r="AE160" s="2">
        <f>'Weekly Stats'!AC160*'Pts Per'!Z$2</f>
        <v>0</v>
      </c>
      <c r="AF160" s="2">
        <f>'Weekly Stats'!AD160*'Pts Per'!AA$2</f>
        <v>0</v>
      </c>
      <c r="AG160" s="2">
        <f>'Weekly Stats'!AE160*'Pts Per'!AB$2</f>
        <v>0</v>
      </c>
      <c r="AH160" s="2">
        <f>'Weekly Stats'!AF160*'Pts Per'!AC$2</f>
        <v>0</v>
      </c>
    </row>
    <row r="161" spans="1:34">
      <c r="A161" s="1" t="s">
        <v>838</v>
      </c>
      <c r="B161" s="2" t="s">
        <v>94</v>
      </c>
      <c r="C161" s="2" t="s">
        <v>47</v>
      </c>
      <c r="D161" s="7" t="s">
        <v>251</v>
      </c>
      <c r="E161" s="9">
        <f t="shared" si="2"/>
        <v>0</v>
      </c>
      <c r="F161" s="2">
        <f>'Weekly Stats'!D161*'Pts Per'!A$2</f>
        <v>0</v>
      </c>
      <c r="G161" s="2">
        <f>'Weekly Stats'!E161*'Pts Per'!B$2</f>
        <v>0</v>
      </c>
      <c r="H161" s="2">
        <f>'Weekly Stats'!F161*'Pts Per'!C$2</f>
        <v>0</v>
      </c>
      <c r="I161" s="2">
        <f>'Weekly Stats'!G161*'Pts Per'!D$2</f>
        <v>0</v>
      </c>
      <c r="J161" s="2">
        <f>'Weekly Stats'!H161*'Pts Per'!E$2</f>
        <v>0</v>
      </c>
      <c r="K161" s="2">
        <f>'Weekly Stats'!I161*'Pts Per'!F$2</f>
        <v>0</v>
      </c>
      <c r="L161" s="2">
        <f>'Weekly Stats'!J161*'Pts Per'!G$2</f>
        <v>0</v>
      </c>
      <c r="M161" s="2">
        <f>'Weekly Stats'!K161*'Pts Per'!H$2</f>
        <v>0</v>
      </c>
      <c r="N161" s="2">
        <f>'Weekly Stats'!L161*'Pts Per'!I$2</f>
        <v>0</v>
      </c>
      <c r="O161" s="2">
        <f>'Weekly Stats'!M161*'Pts Per'!J$2</f>
        <v>0</v>
      </c>
      <c r="P161" s="2">
        <f>'Weekly Stats'!N161*'Pts Per'!K$2</f>
        <v>0</v>
      </c>
      <c r="Q161" s="2">
        <f>'Weekly Stats'!O161*'Pts Per'!L$2</f>
        <v>0</v>
      </c>
      <c r="R161" s="2">
        <f>'Weekly Stats'!P161*'Pts Per'!M$2</f>
        <v>0</v>
      </c>
      <c r="S161" s="2">
        <f>'Weekly Stats'!Q161*'Pts Per'!N$2</f>
        <v>0</v>
      </c>
      <c r="T161" s="2">
        <f>'Weekly Stats'!R161*'Pts Per'!O$2</f>
        <v>0</v>
      </c>
      <c r="U161" s="2">
        <f>'Weekly Stats'!S161*'Pts Per'!P$2</f>
        <v>0</v>
      </c>
      <c r="V161" s="2">
        <f>'Weekly Stats'!T161*'Pts Per'!Q$2</f>
        <v>0</v>
      </c>
      <c r="W161" s="2">
        <f>'Weekly Stats'!U161*'Pts Per'!R$2</f>
        <v>0</v>
      </c>
      <c r="X161" s="2">
        <f>IF('Weekly Stats'!V161*'Pts Per'!S$2&lt;5,'Weekly Stats'!V161*'Pts Per'!S$2,SUM(('Weekly Stats'!V161*'Pts Per'!S$2)+2))</f>
        <v>0</v>
      </c>
      <c r="Y161" s="2">
        <f>'Weekly Stats'!W161*'Pts Per'!T$2</f>
        <v>0</v>
      </c>
      <c r="Z161" s="2">
        <f>'Weekly Stats'!X161*'Pts Per'!U$2</f>
        <v>0</v>
      </c>
      <c r="AA161" s="2">
        <f>'Weekly Stats'!Y161*'Pts Per'!V$2</f>
        <v>0</v>
      </c>
      <c r="AB161" s="2">
        <f>'Weekly Stats'!Z161*'Pts Per'!W$2</f>
        <v>0</v>
      </c>
      <c r="AC161" s="2">
        <f>'Weekly Stats'!AA161*'Pts Per'!X$2</f>
        <v>0</v>
      </c>
      <c r="AD161" s="2">
        <f>'Weekly Stats'!AB161*'Pts Per'!Y$2</f>
        <v>0</v>
      </c>
      <c r="AE161" s="2">
        <f>'Weekly Stats'!AC161*'Pts Per'!Z$2</f>
        <v>0</v>
      </c>
      <c r="AF161" s="2">
        <f>'Weekly Stats'!AD161*'Pts Per'!AA$2</f>
        <v>0</v>
      </c>
      <c r="AG161" s="2">
        <f>'Weekly Stats'!AE161*'Pts Per'!AB$2</f>
        <v>0</v>
      </c>
      <c r="AH161" s="2">
        <f>'Weekly Stats'!AF161*'Pts Per'!AC$2</f>
        <v>0</v>
      </c>
    </row>
    <row r="162" spans="1:34">
      <c r="A162" s="1" t="s">
        <v>839</v>
      </c>
      <c r="B162" s="2" t="s">
        <v>94</v>
      </c>
      <c r="C162" s="2" t="s">
        <v>48</v>
      </c>
      <c r="D162" s="7" t="s">
        <v>252</v>
      </c>
      <c r="E162" s="9">
        <f t="shared" si="2"/>
        <v>7</v>
      </c>
      <c r="F162" s="2">
        <f>'Weekly Stats'!D162*'Pts Per'!A$2</f>
        <v>0</v>
      </c>
      <c r="G162" s="2">
        <f>'Weekly Stats'!E162*'Pts Per'!B$2</f>
        <v>0</v>
      </c>
      <c r="H162" s="2">
        <f>'Weekly Stats'!F162*'Pts Per'!C$2</f>
        <v>0</v>
      </c>
      <c r="I162" s="2">
        <f>'Weekly Stats'!G162*'Pts Per'!D$2</f>
        <v>0</v>
      </c>
      <c r="J162" s="2">
        <f>'Weekly Stats'!H162*'Pts Per'!E$2</f>
        <v>0</v>
      </c>
      <c r="K162" s="2">
        <f>'Weekly Stats'!I162*'Pts Per'!F$2</f>
        <v>0</v>
      </c>
      <c r="L162" s="2">
        <f>'Weekly Stats'!J162*'Pts Per'!G$2</f>
        <v>0</v>
      </c>
      <c r="M162" s="2">
        <f>'Weekly Stats'!K162*'Pts Per'!H$2</f>
        <v>0</v>
      </c>
      <c r="N162" s="2">
        <f>'Weekly Stats'!L162*'Pts Per'!I$2</f>
        <v>1.5</v>
      </c>
      <c r="O162" s="2">
        <f>'Weekly Stats'!M162*'Pts Per'!J$2</f>
        <v>0</v>
      </c>
      <c r="P162" s="2">
        <f>'Weekly Stats'!N162*'Pts Per'!K$2</f>
        <v>5.5</v>
      </c>
      <c r="Q162" s="2">
        <f>'Weekly Stats'!O162*'Pts Per'!L$2</f>
        <v>0</v>
      </c>
      <c r="R162" s="2">
        <f>'Weekly Stats'!P162*'Pts Per'!M$2</f>
        <v>0</v>
      </c>
      <c r="S162" s="2">
        <f>'Weekly Stats'!Q162*'Pts Per'!N$2</f>
        <v>0</v>
      </c>
      <c r="T162" s="2">
        <f>'Weekly Stats'!R162*'Pts Per'!O$2</f>
        <v>0</v>
      </c>
      <c r="U162" s="2">
        <f>'Weekly Stats'!S162*'Pts Per'!P$2</f>
        <v>0</v>
      </c>
      <c r="V162" s="2">
        <f>'Weekly Stats'!T162*'Pts Per'!Q$2</f>
        <v>0</v>
      </c>
      <c r="W162" s="2">
        <f>'Weekly Stats'!U162*'Pts Per'!R$2</f>
        <v>0</v>
      </c>
      <c r="X162" s="2">
        <f>IF('Weekly Stats'!V162*'Pts Per'!S$2&lt;5,'Weekly Stats'!V162*'Pts Per'!S$2,SUM(('Weekly Stats'!V162*'Pts Per'!S$2)+2))</f>
        <v>0</v>
      </c>
      <c r="Y162" s="2">
        <f>'Weekly Stats'!W162*'Pts Per'!T$2</f>
        <v>0</v>
      </c>
      <c r="Z162" s="2">
        <f>'Weekly Stats'!X162*'Pts Per'!U$2</f>
        <v>0</v>
      </c>
      <c r="AA162" s="2">
        <f>'Weekly Stats'!Y162*'Pts Per'!V$2</f>
        <v>0</v>
      </c>
      <c r="AB162" s="2">
        <f>'Weekly Stats'!Z162*'Pts Per'!W$2</f>
        <v>0</v>
      </c>
      <c r="AC162" s="2">
        <f>'Weekly Stats'!AA162*'Pts Per'!X$2</f>
        <v>0</v>
      </c>
      <c r="AD162" s="2">
        <f>'Weekly Stats'!AB162*'Pts Per'!Y$2</f>
        <v>0</v>
      </c>
      <c r="AE162" s="2">
        <f>'Weekly Stats'!AC162*'Pts Per'!Z$2</f>
        <v>0</v>
      </c>
      <c r="AF162" s="2">
        <f>'Weekly Stats'!AD162*'Pts Per'!AA$2</f>
        <v>0</v>
      </c>
      <c r="AG162" s="2">
        <f>'Weekly Stats'!AE162*'Pts Per'!AB$2</f>
        <v>0</v>
      </c>
      <c r="AH162" s="2">
        <f>'Weekly Stats'!AF162*'Pts Per'!AC$2</f>
        <v>0</v>
      </c>
    </row>
    <row r="163" spans="1:34">
      <c r="A163" s="1" t="s">
        <v>840</v>
      </c>
      <c r="B163" s="2" t="s">
        <v>94</v>
      </c>
      <c r="C163" s="2" t="s">
        <v>49</v>
      </c>
      <c r="D163" s="7" t="s">
        <v>253</v>
      </c>
      <c r="E163" s="9">
        <f t="shared" si="2"/>
        <v>0</v>
      </c>
      <c r="F163" s="2">
        <f>'Weekly Stats'!D163*'Pts Per'!A$2</f>
        <v>0</v>
      </c>
      <c r="G163" s="2">
        <f>'Weekly Stats'!E163*'Pts Per'!B$2</f>
        <v>0</v>
      </c>
      <c r="H163" s="2">
        <f>'Weekly Stats'!F163*'Pts Per'!C$2</f>
        <v>0</v>
      </c>
      <c r="I163" s="2">
        <f>'Weekly Stats'!G163*'Pts Per'!D$2</f>
        <v>0</v>
      </c>
      <c r="J163" s="2">
        <f>'Weekly Stats'!H163*'Pts Per'!E$2</f>
        <v>0</v>
      </c>
      <c r="K163" s="2">
        <f>'Weekly Stats'!I163*'Pts Per'!F$2</f>
        <v>0</v>
      </c>
      <c r="L163" s="2">
        <f>'Weekly Stats'!J163*'Pts Per'!G$2</f>
        <v>0</v>
      </c>
      <c r="M163" s="2">
        <f>'Weekly Stats'!K163*'Pts Per'!H$2</f>
        <v>0</v>
      </c>
      <c r="N163" s="2">
        <f>'Weekly Stats'!L163*'Pts Per'!I$2</f>
        <v>0</v>
      </c>
      <c r="O163" s="2">
        <f>'Weekly Stats'!M163*'Pts Per'!J$2</f>
        <v>0</v>
      </c>
      <c r="P163" s="2">
        <f>'Weekly Stats'!N163*'Pts Per'!K$2</f>
        <v>0</v>
      </c>
      <c r="Q163" s="2">
        <f>'Weekly Stats'!O163*'Pts Per'!L$2</f>
        <v>0</v>
      </c>
      <c r="R163" s="2">
        <f>'Weekly Stats'!P163*'Pts Per'!M$2</f>
        <v>0</v>
      </c>
      <c r="S163" s="2">
        <f>'Weekly Stats'!Q163*'Pts Per'!N$2</f>
        <v>0</v>
      </c>
      <c r="T163" s="2">
        <f>'Weekly Stats'!R163*'Pts Per'!O$2</f>
        <v>0</v>
      </c>
      <c r="U163" s="2">
        <f>'Weekly Stats'!S163*'Pts Per'!P$2</f>
        <v>0</v>
      </c>
      <c r="V163" s="2">
        <f>'Weekly Stats'!T163*'Pts Per'!Q$2</f>
        <v>0</v>
      </c>
      <c r="W163" s="2">
        <f>'Weekly Stats'!U163*'Pts Per'!R$2</f>
        <v>0</v>
      </c>
      <c r="X163" s="2">
        <f>IF('Weekly Stats'!V163*'Pts Per'!S$2&lt;5,'Weekly Stats'!V163*'Pts Per'!S$2,SUM(('Weekly Stats'!V163*'Pts Per'!S$2)+2))</f>
        <v>0</v>
      </c>
      <c r="Y163" s="2">
        <f>'Weekly Stats'!W163*'Pts Per'!T$2</f>
        <v>0</v>
      </c>
      <c r="Z163" s="2">
        <f>'Weekly Stats'!X163*'Pts Per'!U$2</f>
        <v>0</v>
      </c>
      <c r="AA163" s="2">
        <f>'Weekly Stats'!Y163*'Pts Per'!V$2</f>
        <v>0</v>
      </c>
      <c r="AB163" s="2">
        <f>'Weekly Stats'!Z163*'Pts Per'!W$2</f>
        <v>0</v>
      </c>
      <c r="AC163" s="2">
        <f>'Weekly Stats'!AA163*'Pts Per'!X$2</f>
        <v>0</v>
      </c>
      <c r="AD163" s="2">
        <f>'Weekly Stats'!AB163*'Pts Per'!Y$2</f>
        <v>0</v>
      </c>
      <c r="AE163" s="2">
        <f>'Weekly Stats'!AC163*'Pts Per'!Z$2</f>
        <v>0</v>
      </c>
      <c r="AF163" s="2">
        <f>'Weekly Stats'!AD163*'Pts Per'!AA$2</f>
        <v>0</v>
      </c>
      <c r="AG163" s="2">
        <f>'Weekly Stats'!AE163*'Pts Per'!AB$2</f>
        <v>0</v>
      </c>
      <c r="AH163" s="2">
        <f>'Weekly Stats'!AF163*'Pts Per'!AC$2</f>
        <v>0</v>
      </c>
    </row>
    <row r="164" spans="1:34">
      <c r="A164" s="1" t="s">
        <v>841</v>
      </c>
      <c r="B164" s="2" t="s">
        <v>94</v>
      </c>
      <c r="C164" s="2" t="s">
        <v>50</v>
      </c>
      <c r="D164" s="7" t="s">
        <v>254</v>
      </c>
      <c r="E164" s="9">
        <f t="shared" si="2"/>
        <v>1</v>
      </c>
      <c r="F164" s="2">
        <f>'Weekly Stats'!D164*'Pts Per'!A$2</f>
        <v>0</v>
      </c>
      <c r="G164" s="2">
        <f>'Weekly Stats'!E164*'Pts Per'!B$2</f>
        <v>0</v>
      </c>
      <c r="H164" s="2">
        <f>'Weekly Stats'!F164*'Pts Per'!C$2</f>
        <v>0</v>
      </c>
      <c r="I164" s="2">
        <f>'Weekly Stats'!G164*'Pts Per'!D$2</f>
        <v>0</v>
      </c>
      <c r="J164" s="2">
        <f>'Weekly Stats'!H164*'Pts Per'!E$2</f>
        <v>0</v>
      </c>
      <c r="K164" s="2">
        <f>'Weekly Stats'!I164*'Pts Per'!F$2</f>
        <v>0</v>
      </c>
      <c r="L164" s="2">
        <f>'Weekly Stats'!J164*'Pts Per'!G$2</f>
        <v>0</v>
      </c>
      <c r="M164" s="2">
        <f>'Weekly Stats'!K164*'Pts Per'!H$2</f>
        <v>0</v>
      </c>
      <c r="N164" s="2">
        <f>'Weekly Stats'!L164*'Pts Per'!I$2</f>
        <v>0</v>
      </c>
      <c r="O164" s="2">
        <f>'Weekly Stats'!M164*'Pts Per'!J$2</f>
        <v>0</v>
      </c>
      <c r="P164" s="2">
        <f>'Weekly Stats'!N164*'Pts Per'!K$2</f>
        <v>0</v>
      </c>
      <c r="Q164" s="2">
        <f>'Weekly Stats'!O164*'Pts Per'!L$2</f>
        <v>0</v>
      </c>
      <c r="R164" s="2">
        <f>'Weekly Stats'!P164*'Pts Per'!M$2</f>
        <v>0</v>
      </c>
      <c r="S164" s="2">
        <f>'Weekly Stats'!Q164*'Pts Per'!N$2</f>
        <v>0</v>
      </c>
      <c r="T164" s="2">
        <f>'Weekly Stats'!R164*'Pts Per'!O$2</f>
        <v>0</v>
      </c>
      <c r="U164" s="2">
        <f>'Weekly Stats'!S164*'Pts Per'!P$2</f>
        <v>0</v>
      </c>
      <c r="V164" s="2">
        <f>'Weekly Stats'!T164*'Pts Per'!Q$2</f>
        <v>0</v>
      </c>
      <c r="W164" s="2">
        <f>'Weekly Stats'!U164*'Pts Per'!R$2</f>
        <v>0</v>
      </c>
      <c r="X164" s="2">
        <f>IF('Weekly Stats'!V164*'Pts Per'!S$2&lt;5,'Weekly Stats'!V164*'Pts Per'!S$2,SUM(('Weekly Stats'!V164*'Pts Per'!S$2)+2))</f>
        <v>1</v>
      </c>
      <c r="Y164" s="2">
        <f>'Weekly Stats'!W164*'Pts Per'!T$2</f>
        <v>0</v>
      </c>
      <c r="Z164" s="2">
        <f>'Weekly Stats'!X164*'Pts Per'!U$2</f>
        <v>0</v>
      </c>
      <c r="AA164" s="2">
        <f>'Weekly Stats'!Y164*'Pts Per'!V$2</f>
        <v>0</v>
      </c>
      <c r="AB164" s="2">
        <f>'Weekly Stats'!Z164*'Pts Per'!W$2</f>
        <v>0</v>
      </c>
      <c r="AC164" s="2">
        <f>'Weekly Stats'!AA164*'Pts Per'!X$2</f>
        <v>0</v>
      </c>
      <c r="AD164" s="2">
        <f>'Weekly Stats'!AB164*'Pts Per'!Y$2</f>
        <v>0</v>
      </c>
      <c r="AE164" s="2">
        <f>'Weekly Stats'!AC164*'Pts Per'!Z$2</f>
        <v>0</v>
      </c>
      <c r="AF164" s="2">
        <f>'Weekly Stats'!AD164*'Pts Per'!AA$2</f>
        <v>0</v>
      </c>
      <c r="AG164" s="2">
        <f>'Weekly Stats'!AE164*'Pts Per'!AB$2</f>
        <v>0</v>
      </c>
      <c r="AH164" s="2">
        <f>'Weekly Stats'!AF164*'Pts Per'!AC$2</f>
        <v>0</v>
      </c>
    </row>
    <row r="165" spans="1:34">
      <c r="A165" s="1" t="s">
        <v>842</v>
      </c>
      <c r="B165" s="2" t="s">
        <v>94</v>
      </c>
      <c r="C165" s="2" t="s">
        <v>51</v>
      </c>
      <c r="D165" s="7" t="s">
        <v>255</v>
      </c>
      <c r="E165" s="9">
        <f t="shared" si="2"/>
        <v>0</v>
      </c>
      <c r="F165" s="2">
        <f>'Weekly Stats'!D165*'Pts Per'!A$2</f>
        <v>0</v>
      </c>
      <c r="G165" s="2">
        <f>'Weekly Stats'!E165*'Pts Per'!B$2</f>
        <v>0</v>
      </c>
      <c r="H165" s="2">
        <f>'Weekly Stats'!F165*'Pts Per'!C$2</f>
        <v>0</v>
      </c>
      <c r="I165" s="2">
        <f>'Weekly Stats'!G165*'Pts Per'!D$2</f>
        <v>0</v>
      </c>
      <c r="J165" s="2">
        <f>'Weekly Stats'!H165*'Pts Per'!E$2</f>
        <v>0</v>
      </c>
      <c r="K165" s="2">
        <f>'Weekly Stats'!I165*'Pts Per'!F$2</f>
        <v>0</v>
      </c>
      <c r="L165" s="2">
        <f>'Weekly Stats'!J165*'Pts Per'!G$2</f>
        <v>0</v>
      </c>
      <c r="M165" s="2">
        <f>'Weekly Stats'!K165*'Pts Per'!H$2</f>
        <v>0</v>
      </c>
      <c r="N165" s="2">
        <f>'Weekly Stats'!L165*'Pts Per'!I$2</f>
        <v>0</v>
      </c>
      <c r="O165" s="2">
        <f>'Weekly Stats'!M165*'Pts Per'!J$2</f>
        <v>0</v>
      </c>
      <c r="P165" s="2">
        <f>'Weekly Stats'!N165*'Pts Per'!K$2</f>
        <v>0</v>
      </c>
      <c r="Q165" s="2">
        <f>'Weekly Stats'!O165*'Pts Per'!L$2</f>
        <v>0</v>
      </c>
      <c r="R165" s="2">
        <f>'Weekly Stats'!P165*'Pts Per'!M$2</f>
        <v>0</v>
      </c>
      <c r="S165" s="2">
        <f>'Weekly Stats'!Q165*'Pts Per'!N$2</f>
        <v>0</v>
      </c>
      <c r="T165" s="2">
        <f>'Weekly Stats'!R165*'Pts Per'!O$2</f>
        <v>0</v>
      </c>
      <c r="U165" s="2">
        <f>'Weekly Stats'!S165*'Pts Per'!P$2</f>
        <v>0</v>
      </c>
      <c r="V165" s="2">
        <f>'Weekly Stats'!T165*'Pts Per'!Q$2</f>
        <v>0</v>
      </c>
      <c r="W165" s="2">
        <f>'Weekly Stats'!U165*'Pts Per'!R$2</f>
        <v>0</v>
      </c>
      <c r="X165" s="2">
        <f>IF('Weekly Stats'!V165*'Pts Per'!S$2&lt;5,'Weekly Stats'!V165*'Pts Per'!S$2,SUM(('Weekly Stats'!V165*'Pts Per'!S$2)+2))</f>
        <v>0</v>
      </c>
      <c r="Y165" s="2">
        <f>'Weekly Stats'!W165*'Pts Per'!T$2</f>
        <v>0</v>
      </c>
      <c r="Z165" s="2">
        <f>'Weekly Stats'!X165*'Pts Per'!U$2</f>
        <v>0</v>
      </c>
      <c r="AA165" s="2">
        <f>'Weekly Stats'!Y165*'Pts Per'!V$2</f>
        <v>0</v>
      </c>
      <c r="AB165" s="2">
        <f>'Weekly Stats'!Z165*'Pts Per'!W$2</f>
        <v>0</v>
      </c>
      <c r="AC165" s="2">
        <f>'Weekly Stats'!AA165*'Pts Per'!X$2</f>
        <v>0</v>
      </c>
      <c r="AD165" s="2">
        <f>'Weekly Stats'!AB165*'Pts Per'!Y$2</f>
        <v>0</v>
      </c>
      <c r="AE165" s="2">
        <f>'Weekly Stats'!AC165*'Pts Per'!Z$2</f>
        <v>0</v>
      </c>
      <c r="AF165" s="2">
        <f>'Weekly Stats'!AD165*'Pts Per'!AA$2</f>
        <v>0</v>
      </c>
      <c r="AG165" s="2">
        <f>'Weekly Stats'!AE165*'Pts Per'!AB$2</f>
        <v>0</v>
      </c>
      <c r="AH165" s="2">
        <f>'Weekly Stats'!AF165*'Pts Per'!AC$2</f>
        <v>0</v>
      </c>
    </row>
    <row r="166" spans="1:34">
      <c r="A166" s="1" t="s">
        <v>844</v>
      </c>
      <c r="B166" s="2" t="s">
        <v>94</v>
      </c>
      <c r="C166" s="2" t="s">
        <v>52</v>
      </c>
      <c r="D166" s="7" t="s">
        <v>256</v>
      </c>
      <c r="E166" s="9">
        <f t="shared" si="2"/>
        <v>0</v>
      </c>
      <c r="F166" s="2">
        <f>'Weekly Stats'!D166*'Pts Per'!A$2</f>
        <v>0</v>
      </c>
      <c r="G166" s="2">
        <f>'Weekly Stats'!E166*'Pts Per'!B$2</f>
        <v>0</v>
      </c>
      <c r="H166" s="2">
        <f>'Weekly Stats'!F166*'Pts Per'!C$2</f>
        <v>0</v>
      </c>
      <c r="I166" s="2">
        <f>'Weekly Stats'!G166*'Pts Per'!D$2</f>
        <v>0</v>
      </c>
      <c r="J166" s="2">
        <f>'Weekly Stats'!H166*'Pts Per'!E$2</f>
        <v>0</v>
      </c>
      <c r="K166" s="2">
        <f>'Weekly Stats'!I166*'Pts Per'!F$2</f>
        <v>0</v>
      </c>
      <c r="L166" s="2">
        <f>'Weekly Stats'!J166*'Pts Per'!G$2</f>
        <v>0</v>
      </c>
      <c r="M166" s="2">
        <f>'Weekly Stats'!K166*'Pts Per'!H$2</f>
        <v>0</v>
      </c>
      <c r="N166" s="2">
        <f>'Weekly Stats'!L166*'Pts Per'!I$2</f>
        <v>0</v>
      </c>
      <c r="O166" s="2">
        <f>'Weekly Stats'!M166*'Pts Per'!J$2</f>
        <v>0</v>
      </c>
      <c r="P166" s="2">
        <f>'Weekly Stats'!N166*'Pts Per'!K$2</f>
        <v>0</v>
      </c>
      <c r="Q166" s="2">
        <f>'Weekly Stats'!O166*'Pts Per'!L$2</f>
        <v>0</v>
      </c>
      <c r="R166" s="2">
        <f>'Weekly Stats'!P166*'Pts Per'!M$2</f>
        <v>0</v>
      </c>
      <c r="S166" s="2">
        <f>'Weekly Stats'!Q166*'Pts Per'!N$2</f>
        <v>0</v>
      </c>
      <c r="T166" s="2">
        <f>'Weekly Stats'!R166*'Pts Per'!O$2</f>
        <v>0</v>
      </c>
      <c r="U166" s="2">
        <f>'Weekly Stats'!S166*'Pts Per'!P$2</f>
        <v>0</v>
      </c>
      <c r="V166" s="2">
        <f>'Weekly Stats'!T166*'Pts Per'!Q$2</f>
        <v>0</v>
      </c>
      <c r="W166" s="2">
        <f>'Weekly Stats'!U166*'Pts Per'!R$2</f>
        <v>0</v>
      </c>
      <c r="X166" s="2">
        <f>IF('Weekly Stats'!V166*'Pts Per'!S$2&lt;5,'Weekly Stats'!V166*'Pts Per'!S$2,SUM(('Weekly Stats'!V166*'Pts Per'!S$2)+2))</f>
        <v>0</v>
      </c>
      <c r="Y166" s="2">
        <f>'Weekly Stats'!W166*'Pts Per'!T$2</f>
        <v>0</v>
      </c>
      <c r="Z166" s="2">
        <f>'Weekly Stats'!X166*'Pts Per'!U$2</f>
        <v>0</v>
      </c>
      <c r="AA166" s="2">
        <f>'Weekly Stats'!Y166*'Pts Per'!V$2</f>
        <v>0</v>
      </c>
      <c r="AB166" s="2">
        <f>'Weekly Stats'!Z166*'Pts Per'!W$2</f>
        <v>0</v>
      </c>
      <c r="AC166" s="2">
        <f>'Weekly Stats'!AA166*'Pts Per'!X$2</f>
        <v>0</v>
      </c>
      <c r="AD166" s="2">
        <f>'Weekly Stats'!AB166*'Pts Per'!Y$2</f>
        <v>0</v>
      </c>
      <c r="AE166" s="2">
        <f>'Weekly Stats'!AC166*'Pts Per'!Z$2</f>
        <v>0</v>
      </c>
      <c r="AF166" s="2">
        <f>'Weekly Stats'!AD166*'Pts Per'!AA$2</f>
        <v>0</v>
      </c>
      <c r="AG166" s="2">
        <f>'Weekly Stats'!AE166*'Pts Per'!AB$2</f>
        <v>0</v>
      </c>
      <c r="AH166" s="2">
        <f>'Weekly Stats'!AF166*'Pts Per'!AC$2</f>
        <v>0</v>
      </c>
    </row>
    <row r="167" spans="1:34">
      <c r="A167" s="1" t="s">
        <v>845</v>
      </c>
      <c r="B167" s="2" t="s">
        <v>94</v>
      </c>
      <c r="C167" s="2" t="s">
        <v>53</v>
      </c>
      <c r="D167" s="7" t="s">
        <v>257</v>
      </c>
      <c r="E167" s="9">
        <f t="shared" si="2"/>
        <v>0</v>
      </c>
      <c r="F167" s="2">
        <f>'Weekly Stats'!D167*'Pts Per'!A$2</f>
        <v>0</v>
      </c>
      <c r="G167" s="2">
        <f>'Weekly Stats'!E167*'Pts Per'!B$2</f>
        <v>0</v>
      </c>
      <c r="H167" s="2">
        <f>'Weekly Stats'!F167*'Pts Per'!C$2</f>
        <v>0</v>
      </c>
      <c r="I167" s="2">
        <f>'Weekly Stats'!G167*'Pts Per'!D$2</f>
        <v>0</v>
      </c>
      <c r="J167" s="2">
        <f>'Weekly Stats'!H167*'Pts Per'!E$2</f>
        <v>0</v>
      </c>
      <c r="K167" s="2">
        <f>'Weekly Stats'!I167*'Pts Per'!F$2</f>
        <v>0</v>
      </c>
      <c r="L167" s="2">
        <f>'Weekly Stats'!J167*'Pts Per'!G$2</f>
        <v>0</v>
      </c>
      <c r="M167" s="2">
        <f>'Weekly Stats'!K167*'Pts Per'!H$2</f>
        <v>0</v>
      </c>
      <c r="N167" s="2">
        <f>'Weekly Stats'!L167*'Pts Per'!I$2</f>
        <v>0</v>
      </c>
      <c r="O167" s="2">
        <f>'Weekly Stats'!M167*'Pts Per'!J$2</f>
        <v>0</v>
      </c>
      <c r="P167" s="2">
        <f>'Weekly Stats'!N167*'Pts Per'!K$2</f>
        <v>0</v>
      </c>
      <c r="Q167" s="2">
        <f>'Weekly Stats'!O167*'Pts Per'!L$2</f>
        <v>0</v>
      </c>
      <c r="R167" s="2">
        <f>'Weekly Stats'!P167*'Pts Per'!M$2</f>
        <v>0</v>
      </c>
      <c r="S167" s="2">
        <f>'Weekly Stats'!Q167*'Pts Per'!N$2</f>
        <v>0</v>
      </c>
      <c r="T167" s="2">
        <f>'Weekly Stats'!R167*'Pts Per'!O$2</f>
        <v>0</v>
      </c>
      <c r="U167" s="2">
        <f>'Weekly Stats'!S167*'Pts Per'!P$2</f>
        <v>0</v>
      </c>
      <c r="V167" s="2">
        <f>'Weekly Stats'!T167*'Pts Per'!Q$2</f>
        <v>0</v>
      </c>
      <c r="W167" s="2">
        <f>'Weekly Stats'!U167*'Pts Per'!R$2</f>
        <v>0</v>
      </c>
      <c r="X167" s="2">
        <f>IF('Weekly Stats'!V167*'Pts Per'!S$2&lt;5,'Weekly Stats'!V167*'Pts Per'!S$2,SUM(('Weekly Stats'!V167*'Pts Per'!S$2)+2))</f>
        <v>0</v>
      </c>
      <c r="Y167" s="2">
        <f>'Weekly Stats'!W167*'Pts Per'!T$2</f>
        <v>0</v>
      </c>
      <c r="Z167" s="2">
        <f>'Weekly Stats'!X167*'Pts Per'!U$2</f>
        <v>0</v>
      </c>
      <c r="AA167" s="2">
        <f>'Weekly Stats'!Y167*'Pts Per'!V$2</f>
        <v>0</v>
      </c>
      <c r="AB167" s="2">
        <f>'Weekly Stats'!Z167*'Pts Per'!W$2</f>
        <v>0</v>
      </c>
      <c r="AC167" s="2">
        <f>'Weekly Stats'!AA167*'Pts Per'!X$2</f>
        <v>0</v>
      </c>
      <c r="AD167" s="2">
        <f>'Weekly Stats'!AB167*'Pts Per'!Y$2</f>
        <v>0</v>
      </c>
      <c r="AE167" s="2">
        <f>'Weekly Stats'!AC167*'Pts Per'!Z$2</f>
        <v>0</v>
      </c>
      <c r="AF167" s="2">
        <f>'Weekly Stats'!AD167*'Pts Per'!AA$2</f>
        <v>0</v>
      </c>
      <c r="AG167" s="2">
        <f>'Weekly Stats'!AE167*'Pts Per'!AB$2</f>
        <v>0</v>
      </c>
      <c r="AH167" s="2">
        <f>'Weekly Stats'!AF167*'Pts Per'!AC$2</f>
        <v>0</v>
      </c>
    </row>
    <row r="168" spans="1:34">
      <c r="A168" s="1" t="s">
        <v>846</v>
      </c>
      <c r="B168" s="2" t="s">
        <v>94</v>
      </c>
      <c r="C168" s="2" t="s">
        <v>54</v>
      </c>
      <c r="D168" s="7" t="s">
        <v>258</v>
      </c>
      <c r="E168" s="9">
        <f t="shared" si="2"/>
        <v>0</v>
      </c>
      <c r="F168" s="2">
        <f>'Weekly Stats'!D168*'Pts Per'!A$2</f>
        <v>0</v>
      </c>
      <c r="G168" s="2">
        <f>'Weekly Stats'!E168*'Pts Per'!B$2</f>
        <v>0</v>
      </c>
      <c r="H168" s="2">
        <f>'Weekly Stats'!F168*'Pts Per'!C$2</f>
        <v>0</v>
      </c>
      <c r="I168" s="2">
        <f>'Weekly Stats'!G168*'Pts Per'!D$2</f>
        <v>0</v>
      </c>
      <c r="J168" s="2">
        <f>'Weekly Stats'!H168*'Pts Per'!E$2</f>
        <v>0</v>
      </c>
      <c r="K168" s="2">
        <f>'Weekly Stats'!I168*'Pts Per'!F$2</f>
        <v>0</v>
      </c>
      <c r="L168" s="2">
        <f>'Weekly Stats'!J168*'Pts Per'!G$2</f>
        <v>0</v>
      </c>
      <c r="M168" s="2">
        <f>'Weekly Stats'!K168*'Pts Per'!H$2</f>
        <v>0</v>
      </c>
      <c r="N168" s="2">
        <f>'Weekly Stats'!L168*'Pts Per'!I$2</f>
        <v>0</v>
      </c>
      <c r="O168" s="2">
        <f>'Weekly Stats'!M168*'Pts Per'!J$2</f>
        <v>0</v>
      </c>
      <c r="P168" s="2">
        <f>'Weekly Stats'!N168*'Pts Per'!K$2</f>
        <v>0</v>
      </c>
      <c r="Q168" s="2">
        <f>'Weekly Stats'!O168*'Pts Per'!L$2</f>
        <v>0</v>
      </c>
      <c r="R168" s="2">
        <f>'Weekly Stats'!P168*'Pts Per'!M$2</f>
        <v>0</v>
      </c>
      <c r="S168" s="2">
        <f>'Weekly Stats'!Q168*'Pts Per'!N$2</f>
        <v>0</v>
      </c>
      <c r="T168" s="2">
        <f>'Weekly Stats'!R168*'Pts Per'!O$2</f>
        <v>0</v>
      </c>
      <c r="U168" s="2">
        <f>'Weekly Stats'!S168*'Pts Per'!P$2</f>
        <v>0</v>
      </c>
      <c r="V168" s="2">
        <f>'Weekly Stats'!T168*'Pts Per'!Q$2</f>
        <v>0</v>
      </c>
      <c r="W168" s="2">
        <f>'Weekly Stats'!U168*'Pts Per'!R$2</f>
        <v>0</v>
      </c>
      <c r="X168" s="2">
        <f>IF('Weekly Stats'!V168*'Pts Per'!S$2&lt;5,'Weekly Stats'!V168*'Pts Per'!S$2,SUM(('Weekly Stats'!V168*'Pts Per'!S$2)+2))</f>
        <v>0</v>
      </c>
      <c r="Y168" s="2">
        <f>'Weekly Stats'!W168*'Pts Per'!T$2</f>
        <v>0</v>
      </c>
      <c r="Z168" s="2">
        <f>'Weekly Stats'!X168*'Pts Per'!U$2</f>
        <v>0</v>
      </c>
      <c r="AA168" s="2">
        <f>'Weekly Stats'!Y168*'Pts Per'!V$2</f>
        <v>0</v>
      </c>
      <c r="AB168" s="2">
        <f>'Weekly Stats'!Z168*'Pts Per'!W$2</f>
        <v>0</v>
      </c>
      <c r="AC168" s="2">
        <f>'Weekly Stats'!AA168*'Pts Per'!X$2</f>
        <v>0</v>
      </c>
      <c r="AD168" s="2">
        <f>'Weekly Stats'!AB168*'Pts Per'!Y$2</f>
        <v>0</v>
      </c>
      <c r="AE168" s="2">
        <f>'Weekly Stats'!AC168*'Pts Per'!Z$2</f>
        <v>0</v>
      </c>
      <c r="AF168" s="2">
        <f>'Weekly Stats'!AD168*'Pts Per'!AA$2</f>
        <v>0</v>
      </c>
      <c r="AG168" s="2">
        <f>'Weekly Stats'!AE168*'Pts Per'!AB$2</f>
        <v>0</v>
      </c>
      <c r="AH168" s="2">
        <f>'Weekly Stats'!AF168*'Pts Per'!AC$2</f>
        <v>0</v>
      </c>
    </row>
    <row r="169" spans="1:34">
      <c r="A169" s="1" t="s">
        <v>847</v>
      </c>
      <c r="B169" s="2" t="s">
        <v>94</v>
      </c>
      <c r="C169" s="2" t="s">
        <v>55</v>
      </c>
      <c r="D169" s="7" t="s">
        <v>259</v>
      </c>
      <c r="E169" s="9">
        <f t="shared" si="2"/>
        <v>1</v>
      </c>
      <c r="F169" s="2">
        <f>'Weekly Stats'!D169*'Pts Per'!A$2</f>
        <v>0</v>
      </c>
      <c r="G169" s="2">
        <f>'Weekly Stats'!E169*'Pts Per'!B$2</f>
        <v>0</v>
      </c>
      <c r="H169" s="2">
        <f>'Weekly Stats'!F169*'Pts Per'!C$2</f>
        <v>0</v>
      </c>
      <c r="I169" s="2">
        <f>'Weekly Stats'!G169*'Pts Per'!D$2</f>
        <v>0</v>
      </c>
      <c r="J169" s="2">
        <f>'Weekly Stats'!H169*'Pts Per'!E$2</f>
        <v>0</v>
      </c>
      <c r="K169" s="2">
        <f>'Weekly Stats'!I169*'Pts Per'!F$2</f>
        <v>0</v>
      </c>
      <c r="L169" s="2">
        <f>'Weekly Stats'!J169*'Pts Per'!G$2</f>
        <v>0</v>
      </c>
      <c r="M169" s="2">
        <f>'Weekly Stats'!K169*'Pts Per'!H$2</f>
        <v>0</v>
      </c>
      <c r="N169" s="2">
        <f>'Weekly Stats'!L169*'Pts Per'!I$2</f>
        <v>0</v>
      </c>
      <c r="O169" s="2">
        <f>'Weekly Stats'!M169*'Pts Per'!J$2</f>
        <v>0</v>
      </c>
      <c r="P169" s="2">
        <f>'Weekly Stats'!N169*'Pts Per'!K$2</f>
        <v>0</v>
      </c>
      <c r="Q169" s="2">
        <f>'Weekly Stats'!O169*'Pts Per'!L$2</f>
        <v>0</v>
      </c>
      <c r="R169" s="2">
        <f>'Weekly Stats'!P169*'Pts Per'!M$2</f>
        <v>0</v>
      </c>
      <c r="S169" s="2">
        <f>'Weekly Stats'!Q169*'Pts Per'!N$2</f>
        <v>0</v>
      </c>
      <c r="T169" s="2">
        <f>'Weekly Stats'!R169*'Pts Per'!O$2</f>
        <v>0</v>
      </c>
      <c r="U169" s="2">
        <f>'Weekly Stats'!S169*'Pts Per'!P$2</f>
        <v>0</v>
      </c>
      <c r="V169" s="2">
        <f>'Weekly Stats'!T169*'Pts Per'!Q$2</f>
        <v>0</v>
      </c>
      <c r="W169" s="2">
        <f>'Weekly Stats'!U169*'Pts Per'!R$2</f>
        <v>0</v>
      </c>
      <c r="X169" s="2">
        <f>IF('Weekly Stats'!V169*'Pts Per'!S$2&lt;5,'Weekly Stats'!V169*'Pts Per'!S$2,SUM(('Weekly Stats'!V169*'Pts Per'!S$2)+2))</f>
        <v>1</v>
      </c>
      <c r="Y169" s="2">
        <f>'Weekly Stats'!W169*'Pts Per'!T$2</f>
        <v>0</v>
      </c>
      <c r="Z169" s="2">
        <f>'Weekly Stats'!X169*'Pts Per'!U$2</f>
        <v>0</v>
      </c>
      <c r="AA169" s="2">
        <f>'Weekly Stats'!Y169*'Pts Per'!V$2</f>
        <v>0</v>
      </c>
      <c r="AB169" s="2">
        <f>'Weekly Stats'!Z169*'Pts Per'!W$2</f>
        <v>0</v>
      </c>
      <c r="AC169" s="2">
        <f>'Weekly Stats'!AA169*'Pts Per'!X$2</f>
        <v>0</v>
      </c>
      <c r="AD169" s="2">
        <f>'Weekly Stats'!AB169*'Pts Per'!Y$2</f>
        <v>0</v>
      </c>
      <c r="AE169" s="2">
        <f>'Weekly Stats'!AC169*'Pts Per'!Z$2</f>
        <v>0</v>
      </c>
      <c r="AF169" s="2">
        <f>'Weekly Stats'!AD169*'Pts Per'!AA$2</f>
        <v>0</v>
      </c>
      <c r="AG169" s="2">
        <f>'Weekly Stats'!AE169*'Pts Per'!AB$2</f>
        <v>0</v>
      </c>
      <c r="AH169" s="2">
        <f>'Weekly Stats'!AF169*'Pts Per'!AC$2</f>
        <v>0</v>
      </c>
    </row>
    <row r="170" spans="1:34">
      <c r="A170" s="1" t="s">
        <v>848</v>
      </c>
      <c r="B170" s="2" t="s">
        <v>94</v>
      </c>
      <c r="C170" s="2" t="s">
        <v>56</v>
      </c>
      <c r="D170" s="7" t="s">
        <v>260</v>
      </c>
      <c r="E170" s="9">
        <f t="shared" si="2"/>
        <v>0</v>
      </c>
      <c r="F170" s="2">
        <f>'Weekly Stats'!D170*'Pts Per'!A$2</f>
        <v>0</v>
      </c>
      <c r="G170" s="2">
        <f>'Weekly Stats'!E170*'Pts Per'!B$2</f>
        <v>0</v>
      </c>
      <c r="H170" s="2">
        <f>'Weekly Stats'!F170*'Pts Per'!C$2</f>
        <v>0</v>
      </c>
      <c r="I170" s="2">
        <f>'Weekly Stats'!G170*'Pts Per'!D$2</f>
        <v>0</v>
      </c>
      <c r="J170" s="2">
        <f>'Weekly Stats'!H170*'Pts Per'!E$2</f>
        <v>0</v>
      </c>
      <c r="K170" s="2">
        <f>'Weekly Stats'!I170*'Pts Per'!F$2</f>
        <v>0</v>
      </c>
      <c r="L170" s="2">
        <f>'Weekly Stats'!J170*'Pts Per'!G$2</f>
        <v>0</v>
      </c>
      <c r="M170" s="2">
        <f>'Weekly Stats'!K170*'Pts Per'!H$2</f>
        <v>0</v>
      </c>
      <c r="N170" s="2">
        <f>'Weekly Stats'!L170*'Pts Per'!I$2</f>
        <v>0</v>
      </c>
      <c r="O170" s="2">
        <f>'Weekly Stats'!M170*'Pts Per'!J$2</f>
        <v>0</v>
      </c>
      <c r="P170" s="2">
        <f>'Weekly Stats'!N170*'Pts Per'!K$2</f>
        <v>0</v>
      </c>
      <c r="Q170" s="2">
        <f>'Weekly Stats'!O170*'Pts Per'!L$2</f>
        <v>0</v>
      </c>
      <c r="R170" s="2">
        <f>'Weekly Stats'!P170*'Pts Per'!M$2</f>
        <v>0</v>
      </c>
      <c r="S170" s="2">
        <f>'Weekly Stats'!Q170*'Pts Per'!N$2</f>
        <v>0</v>
      </c>
      <c r="T170" s="2">
        <f>'Weekly Stats'!R170*'Pts Per'!O$2</f>
        <v>0</v>
      </c>
      <c r="U170" s="2">
        <f>'Weekly Stats'!S170*'Pts Per'!P$2</f>
        <v>0</v>
      </c>
      <c r="V170" s="2">
        <f>'Weekly Stats'!T170*'Pts Per'!Q$2</f>
        <v>0</v>
      </c>
      <c r="W170" s="2">
        <f>'Weekly Stats'!U170*'Pts Per'!R$2</f>
        <v>0</v>
      </c>
      <c r="X170" s="2">
        <f>IF('Weekly Stats'!V170*'Pts Per'!S$2&lt;5,'Weekly Stats'!V170*'Pts Per'!S$2,SUM(('Weekly Stats'!V170*'Pts Per'!S$2)+2))</f>
        <v>0</v>
      </c>
      <c r="Y170" s="2">
        <f>'Weekly Stats'!W170*'Pts Per'!T$2</f>
        <v>0</v>
      </c>
      <c r="Z170" s="2">
        <f>'Weekly Stats'!X170*'Pts Per'!U$2</f>
        <v>0</v>
      </c>
      <c r="AA170" s="2">
        <f>'Weekly Stats'!Y170*'Pts Per'!V$2</f>
        <v>0</v>
      </c>
      <c r="AB170" s="2">
        <f>'Weekly Stats'!Z170*'Pts Per'!W$2</f>
        <v>0</v>
      </c>
      <c r="AC170" s="2">
        <f>'Weekly Stats'!AA170*'Pts Per'!X$2</f>
        <v>0</v>
      </c>
      <c r="AD170" s="2">
        <f>'Weekly Stats'!AB170*'Pts Per'!Y$2</f>
        <v>0</v>
      </c>
      <c r="AE170" s="2">
        <f>'Weekly Stats'!AC170*'Pts Per'!Z$2</f>
        <v>0</v>
      </c>
      <c r="AF170" s="2">
        <f>'Weekly Stats'!AD170*'Pts Per'!AA$2</f>
        <v>0</v>
      </c>
      <c r="AG170" s="2">
        <f>'Weekly Stats'!AE170*'Pts Per'!AB$2</f>
        <v>0</v>
      </c>
      <c r="AH170" s="2">
        <f>'Weekly Stats'!AF170*'Pts Per'!AC$2</f>
        <v>0</v>
      </c>
    </row>
    <row r="171" spans="1:34">
      <c r="A171" s="1" t="s">
        <v>849</v>
      </c>
      <c r="B171" s="2" t="s">
        <v>94</v>
      </c>
      <c r="C171" s="2" t="s">
        <v>57</v>
      </c>
      <c r="D171" s="7" t="s">
        <v>261</v>
      </c>
      <c r="E171" s="9">
        <f t="shared" si="2"/>
        <v>0</v>
      </c>
      <c r="F171" s="2">
        <f>'Weekly Stats'!D171*'Pts Per'!A$2</f>
        <v>0</v>
      </c>
      <c r="G171" s="2">
        <f>'Weekly Stats'!E171*'Pts Per'!B$2</f>
        <v>0</v>
      </c>
      <c r="H171" s="2">
        <f>'Weekly Stats'!F171*'Pts Per'!C$2</f>
        <v>0</v>
      </c>
      <c r="I171" s="2">
        <f>'Weekly Stats'!G171*'Pts Per'!D$2</f>
        <v>0</v>
      </c>
      <c r="J171" s="2">
        <f>'Weekly Stats'!H171*'Pts Per'!E$2</f>
        <v>0</v>
      </c>
      <c r="K171" s="2">
        <f>'Weekly Stats'!I171*'Pts Per'!F$2</f>
        <v>0</v>
      </c>
      <c r="L171" s="2">
        <f>'Weekly Stats'!J171*'Pts Per'!G$2</f>
        <v>0</v>
      </c>
      <c r="M171" s="2">
        <f>'Weekly Stats'!K171*'Pts Per'!H$2</f>
        <v>0</v>
      </c>
      <c r="N171" s="2">
        <f>'Weekly Stats'!L171*'Pts Per'!I$2</f>
        <v>0</v>
      </c>
      <c r="O171" s="2">
        <f>'Weekly Stats'!M171*'Pts Per'!J$2</f>
        <v>0</v>
      </c>
      <c r="P171" s="2">
        <f>'Weekly Stats'!N171*'Pts Per'!K$2</f>
        <v>0</v>
      </c>
      <c r="Q171" s="2">
        <f>'Weekly Stats'!O171*'Pts Per'!L$2</f>
        <v>0</v>
      </c>
      <c r="R171" s="2">
        <f>'Weekly Stats'!P171*'Pts Per'!M$2</f>
        <v>0</v>
      </c>
      <c r="S171" s="2">
        <f>'Weekly Stats'!Q171*'Pts Per'!N$2</f>
        <v>0</v>
      </c>
      <c r="T171" s="2">
        <f>'Weekly Stats'!R171*'Pts Per'!O$2</f>
        <v>0</v>
      </c>
      <c r="U171" s="2">
        <f>'Weekly Stats'!S171*'Pts Per'!P$2</f>
        <v>0</v>
      </c>
      <c r="V171" s="2">
        <f>'Weekly Stats'!T171*'Pts Per'!Q$2</f>
        <v>0</v>
      </c>
      <c r="W171" s="2">
        <f>'Weekly Stats'!U171*'Pts Per'!R$2</f>
        <v>0</v>
      </c>
      <c r="X171" s="2">
        <f>IF('Weekly Stats'!V171*'Pts Per'!S$2&lt;5,'Weekly Stats'!V171*'Pts Per'!S$2,SUM(('Weekly Stats'!V171*'Pts Per'!S$2)+2))</f>
        <v>0</v>
      </c>
      <c r="Y171" s="2">
        <f>'Weekly Stats'!W171*'Pts Per'!T$2</f>
        <v>0</v>
      </c>
      <c r="Z171" s="2">
        <f>'Weekly Stats'!X171*'Pts Per'!U$2</f>
        <v>0</v>
      </c>
      <c r="AA171" s="2">
        <f>'Weekly Stats'!Y171*'Pts Per'!V$2</f>
        <v>0</v>
      </c>
      <c r="AB171" s="2">
        <f>'Weekly Stats'!Z171*'Pts Per'!W$2</f>
        <v>0</v>
      </c>
      <c r="AC171" s="2">
        <f>'Weekly Stats'!AA171*'Pts Per'!X$2</f>
        <v>0</v>
      </c>
      <c r="AD171" s="2">
        <f>'Weekly Stats'!AB171*'Pts Per'!Y$2</f>
        <v>0</v>
      </c>
      <c r="AE171" s="2">
        <f>'Weekly Stats'!AC171*'Pts Per'!Z$2</f>
        <v>0</v>
      </c>
      <c r="AF171" s="2">
        <f>'Weekly Stats'!AD171*'Pts Per'!AA$2</f>
        <v>0</v>
      </c>
      <c r="AG171" s="2">
        <f>'Weekly Stats'!AE171*'Pts Per'!AB$2</f>
        <v>0</v>
      </c>
      <c r="AH171" s="2">
        <f>'Weekly Stats'!AF171*'Pts Per'!AC$2</f>
        <v>0</v>
      </c>
    </row>
    <row r="172" spans="1:34">
      <c r="A172" s="1" t="s">
        <v>850</v>
      </c>
      <c r="B172" s="2" t="s">
        <v>94</v>
      </c>
      <c r="C172" s="2" t="s">
        <v>58</v>
      </c>
      <c r="D172" s="7" t="s">
        <v>262</v>
      </c>
      <c r="E172" s="9">
        <f t="shared" si="2"/>
        <v>0</v>
      </c>
      <c r="F172" s="2">
        <f>'Weekly Stats'!D172*'Pts Per'!A$2</f>
        <v>0</v>
      </c>
      <c r="G172" s="2">
        <f>'Weekly Stats'!E172*'Pts Per'!B$2</f>
        <v>0</v>
      </c>
      <c r="H172" s="2">
        <f>'Weekly Stats'!F172*'Pts Per'!C$2</f>
        <v>0</v>
      </c>
      <c r="I172" s="2">
        <f>'Weekly Stats'!G172*'Pts Per'!D$2</f>
        <v>0</v>
      </c>
      <c r="J172" s="2">
        <f>'Weekly Stats'!H172*'Pts Per'!E$2</f>
        <v>0</v>
      </c>
      <c r="K172" s="2">
        <f>'Weekly Stats'!I172*'Pts Per'!F$2</f>
        <v>0</v>
      </c>
      <c r="L172" s="2">
        <f>'Weekly Stats'!J172*'Pts Per'!G$2</f>
        <v>0</v>
      </c>
      <c r="M172" s="2">
        <f>'Weekly Stats'!K172*'Pts Per'!H$2</f>
        <v>0</v>
      </c>
      <c r="N172" s="2">
        <f>'Weekly Stats'!L172*'Pts Per'!I$2</f>
        <v>0</v>
      </c>
      <c r="O172" s="2">
        <f>'Weekly Stats'!M172*'Pts Per'!J$2</f>
        <v>0</v>
      </c>
      <c r="P172" s="2">
        <f>'Weekly Stats'!N172*'Pts Per'!K$2</f>
        <v>0</v>
      </c>
      <c r="Q172" s="2">
        <f>'Weekly Stats'!O172*'Pts Per'!L$2</f>
        <v>0</v>
      </c>
      <c r="R172" s="2">
        <f>'Weekly Stats'!P172*'Pts Per'!M$2</f>
        <v>0</v>
      </c>
      <c r="S172" s="2">
        <f>'Weekly Stats'!Q172*'Pts Per'!N$2</f>
        <v>0</v>
      </c>
      <c r="T172" s="2">
        <f>'Weekly Stats'!R172*'Pts Per'!O$2</f>
        <v>0</v>
      </c>
      <c r="U172" s="2">
        <f>'Weekly Stats'!S172*'Pts Per'!P$2</f>
        <v>0</v>
      </c>
      <c r="V172" s="2">
        <f>'Weekly Stats'!T172*'Pts Per'!Q$2</f>
        <v>0</v>
      </c>
      <c r="W172" s="2">
        <f>'Weekly Stats'!U172*'Pts Per'!R$2</f>
        <v>0</v>
      </c>
      <c r="X172" s="2">
        <f>IF('Weekly Stats'!V172*'Pts Per'!S$2&lt;5,'Weekly Stats'!V172*'Pts Per'!S$2,SUM(('Weekly Stats'!V172*'Pts Per'!S$2)+2))</f>
        <v>0</v>
      </c>
      <c r="Y172" s="2">
        <f>'Weekly Stats'!W172*'Pts Per'!T$2</f>
        <v>0</v>
      </c>
      <c r="Z172" s="2">
        <f>'Weekly Stats'!X172*'Pts Per'!U$2</f>
        <v>0</v>
      </c>
      <c r="AA172" s="2">
        <f>'Weekly Stats'!Y172*'Pts Per'!V$2</f>
        <v>0</v>
      </c>
      <c r="AB172" s="2">
        <f>'Weekly Stats'!Z172*'Pts Per'!W$2</f>
        <v>0</v>
      </c>
      <c r="AC172" s="2">
        <f>'Weekly Stats'!AA172*'Pts Per'!X$2</f>
        <v>0</v>
      </c>
      <c r="AD172" s="2">
        <f>'Weekly Stats'!AB172*'Pts Per'!Y$2</f>
        <v>0</v>
      </c>
      <c r="AE172" s="2">
        <f>'Weekly Stats'!AC172*'Pts Per'!Z$2</f>
        <v>0</v>
      </c>
      <c r="AF172" s="2">
        <f>'Weekly Stats'!AD172*'Pts Per'!AA$2</f>
        <v>0</v>
      </c>
      <c r="AG172" s="2">
        <f>'Weekly Stats'!AE172*'Pts Per'!AB$2</f>
        <v>0</v>
      </c>
      <c r="AH172" s="2">
        <f>'Weekly Stats'!AF172*'Pts Per'!AC$2</f>
        <v>0</v>
      </c>
    </row>
    <row r="173" spans="1:34">
      <c r="A173" s="1" t="s">
        <v>851</v>
      </c>
      <c r="B173" s="2" t="s">
        <v>94</v>
      </c>
      <c r="C173" s="2" t="s">
        <v>59</v>
      </c>
      <c r="D173" s="7" t="s">
        <v>263</v>
      </c>
      <c r="E173" s="9">
        <f t="shared" si="2"/>
        <v>0</v>
      </c>
      <c r="F173" s="2">
        <f>'Weekly Stats'!D173*'Pts Per'!A$2</f>
        <v>0</v>
      </c>
      <c r="G173" s="2">
        <f>'Weekly Stats'!E173*'Pts Per'!B$2</f>
        <v>0</v>
      </c>
      <c r="H173" s="2">
        <f>'Weekly Stats'!F173*'Pts Per'!C$2</f>
        <v>0</v>
      </c>
      <c r="I173" s="2">
        <f>'Weekly Stats'!G173*'Pts Per'!D$2</f>
        <v>0</v>
      </c>
      <c r="J173" s="2">
        <f>'Weekly Stats'!H173*'Pts Per'!E$2</f>
        <v>0</v>
      </c>
      <c r="K173" s="2">
        <f>'Weekly Stats'!I173*'Pts Per'!F$2</f>
        <v>0</v>
      </c>
      <c r="L173" s="2">
        <f>'Weekly Stats'!J173*'Pts Per'!G$2</f>
        <v>0</v>
      </c>
      <c r="M173" s="2">
        <f>'Weekly Stats'!K173*'Pts Per'!H$2</f>
        <v>0</v>
      </c>
      <c r="N173" s="2">
        <f>'Weekly Stats'!L173*'Pts Per'!I$2</f>
        <v>0</v>
      </c>
      <c r="O173" s="2">
        <f>'Weekly Stats'!M173*'Pts Per'!J$2</f>
        <v>0</v>
      </c>
      <c r="P173" s="2">
        <f>'Weekly Stats'!N173*'Pts Per'!K$2</f>
        <v>0</v>
      </c>
      <c r="Q173" s="2">
        <f>'Weekly Stats'!O173*'Pts Per'!L$2</f>
        <v>0</v>
      </c>
      <c r="R173" s="2">
        <f>'Weekly Stats'!P173*'Pts Per'!M$2</f>
        <v>0</v>
      </c>
      <c r="S173" s="2">
        <f>'Weekly Stats'!Q173*'Pts Per'!N$2</f>
        <v>0</v>
      </c>
      <c r="T173" s="2">
        <f>'Weekly Stats'!R173*'Pts Per'!O$2</f>
        <v>0</v>
      </c>
      <c r="U173" s="2">
        <f>'Weekly Stats'!S173*'Pts Per'!P$2</f>
        <v>0</v>
      </c>
      <c r="V173" s="2">
        <f>'Weekly Stats'!T173*'Pts Per'!Q$2</f>
        <v>0</v>
      </c>
      <c r="W173" s="2">
        <f>'Weekly Stats'!U173*'Pts Per'!R$2</f>
        <v>0</v>
      </c>
      <c r="X173" s="2">
        <f>IF('Weekly Stats'!V173*'Pts Per'!S$2&lt;5,'Weekly Stats'!V173*'Pts Per'!S$2,SUM(('Weekly Stats'!V173*'Pts Per'!S$2)+2))</f>
        <v>0</v>
      </c>
      <c r="Y173" s="2">
        <f>'Weekly Stats'!W173*'Pts Per'!T$2</f>
        <v>0</v>
      </c>
      <c r="Z173" s="2">
        <f>'Weekly Stats'!X173*'Pts Per'!U$2</f>
        <v>0</v>
      </c>
      <c r="AA173" s="2">
        <f>'Weekly Stats'!Y173*'Pts Per'!V$2</f>
        <v>0</v>
      </c>
      <c r="AB173" s="2">
        <f>'Weekly Stats'!Z173*'Pts Per'!W$2</f>
        <v>0</v>
      </c>
      <c r="AC173" s="2">
        <f>'Weekly Stats'!AA173*'Pts Per'!X$2</f>
        <v>0</v>
      </c>
      <c r="AD173" s="2">
        <f>'Weekly Stats'!AB173*'Pts Per'!Y$2</f>
        <v>0</v>
      </c>
      <c r="AE173" s="2">
        <f>'Weekly Stats'!AC173*'Pts Per'!Z$2</f>
        <v>0</v>
      </c>
      <c r="AF173" s="2">
        <f>'Weekly Stats'!AD173*'Pts Per'!AA$2</f>
        <v>0</v>
      </c>
      <c r="AG173" s="2">
        <f>'Weekly Stats'!AE173*'Pts Per'!AB$2</f>
        <v>0</v>
      </c>
      <c r="AH173" s="2">
        <f>'Weekly Stats'!AF173*'Pts Per'!AC$2</f>
        <v>0</v>
      </c>
    </row>
    <row r="174" spans="1:34">
      <c r="A174" s="1" t="s">
        <v>852</v>
      </c>
      <c r="B174" s="2" t="s">
        <v>94</v>
      </c>
      <c r="C174" s="2" t="s">
        <v>60</v>
      </c>
      <c r="D174" s="7" t="s">
        <v>264</v>
      </c>
      <c r="E174" s="9">
        <f t="shared" si="2"/>
        <v>0</v>
      </c>
      <c r="F174" s="2">
        <f>'Weekly Stats'!D174*'Pts Per'!A$2</f>
        <v>0</v>
      </c>
      <c r="G174" s="2">
        <f>'Weekly Stats'!E174*'Pts Per'!B$2</f>
        <v>0</v>
      </c>
      <c r="H174" s="2">
        <f>'Weekly Stats'!F174*'Pts Per'!C$2</f>
        <v>0</v>
      </c>
      <c r="I174" s="2">
        <f>'Weekly Stats'!G174*'Pts Per'!D$2</f>
        <v>0</v>
      </c>
      <c r="J174" s="2">
        <f>'Weekly Stats'!H174*'Pts Per'!E$2</f>
        <v>0</v>
      </c>
      <c r="K174" s="2">
        <f>'Weekly Stats'!I174*'Pts Per'!F$2</f>
        <v>0</v>
      </c>
      <c r="L174" s="2">
        <f>'Weekly Stats'!J174*'Pts Per'!G$2</f>
        <v>0</v>
      </c>
      <c r="M174" s="2">
        <f>'Weekly Stats'!K174*'Pts Per'!H$2</f>
        <v>0</v>
      </c>
      <c r="N174" s="2">
        <f>'Weekly Stats'!L174*'Pts Per'!I$2</f>
        <v>0</v>
      </c>
      <c r="O174" s="2">
        <f>'Weekly Stats'!M174*'Pts Per'!J$2</f>
        <v>0</v>
      </c>
      <c r="P174" s="2">
        <f>'Weekly Stats'!N174*'Pts Per'!K$2</f>
        <v>0</v>
      </c>
      <c r="Q174" s="2">
        <f>'Weekly Stats'!O174*'Pts Per'!L$2</f>
        <v>0</v>
      </c>
      <c r="R174" s="2">
        <f>'Weekly Stats'!P174*'Pts Per'!M$2</f>
        <v>0</v>
      </c>
      <c r="S174" s="2">
        <f>'Weekly Stats'!Q174*'Pts Per'!N$2</f>
        <v>0</v>
      </c>
      <c r="T174" s="2">
        <f>'Weekly Stats'!R174*'Pts Per'!O$2</f>
        <v>0</v>
      </c>
      <c r="U174" s="2">
        <f>'Weekly Stats'!S174*'Pts Per'!P$2</f>
        <v>0</v>
      </c>
      <c r="V174" s="2">
        <f>'Weekly Stats'!T174*'Pts Per'!Q$2</f>
        <v>0</v>
      </c>
      <c r="W174" s="2">
        <f>'Weekly Stats'!U174*'Pts Per'!R$2</f>
        <v>0</v>
      </c>
      <c r="X174" s="2">
        <f>IF('Weekly Stats'!V174*'Pts Per'!S$2&lt;5,'Weekly Stats'!V174*'Pts Per'!S$2,SUM(('Weekly Stats'!V174*'Pts Per'!S$2)+2))</f>
        <v>0</v>
      </c>
      <c r="Y174" s="2">
        <f>'Weekly Stats'!W174*'Pts Per'!T$2</f>
        <v>0</v>
      </c>
      <c r="Z174" s="2">
        <f>'Weekly Stats'!X174*'Pts Per'!U$2</f>
        <v>0</v>
      </c>
      <c r="AA174" s="2">
        <f>'Weekly Stats'!Y174*'Pts Per'!V$2</f>
        <v>0</v>
      </c>
      <c r="AB174" s="2">
        <f>'Weekly Stats'!Z174*'Pts Per'!W$2</f>
        <v>0</v>
      </c>
      <c r="AC174" s="2">
        <f>'Weekly Stats'!AA174*'Pts Per'!X$2</f>
        <v>0</v>
      </c>
      <c r="AD174" s="2">
        <f>'Weekly Stats'!AB174*'Pts Per'!Y$2</f>
        <v>0</v>
      </c>
      <c r="AE174" s="2">
        <f>'Weekly Stats'!AC174*'Pts Per'!Z$2</f>
        <v>0</v>
      </c>
      <c r="AF174" s="2">
        <f>'Weekly Stats'!AD174*'Pts Per'!AA$2</f>
        <v>0</v>
      </c>
      <c r="AG174" s="2">
        <f>'Weekly Stats'!AE174*'Pts Per'!AB$2</f>
        <v>0</v>
      </c>
      <c r="AH174" s="2">
        <f>'Weekly Stats'!AF174*'Pts Per'!AC$2</f>
        <v>0</v>
      </c>
    </row>
    <row r="175" spans="1:34">
      <c r="A175" s="1" t="s">
        <v>853</v>
      </c>
      <c r="B175" s="2" t="s">
        <v>94</v>
      </c>
      <c r="C175" s="2" t="s">
        <v>61</v>
      </c>
      <c r="D175" s="7" t="s">
        <v>265</v>
      </c>
      <c r="E175" s="9">
        <f t="shared" si="2"/>
        <v>4</v>
      </c>
      <c r="F175" s="2">
        <f>'Weekly Stats'!D175*'Pts Per'!A$2</f>
        <v>0</v>
      </c>
      <c r="G175" s="2">
        <f>'Weekly Stats'!E175*'Pts Per'!B$2</f>
        <v>0</v>
      </c>
      <c r="H175" s="2">
        <f>'Weekly Stats'!F175*'Pts Per'!C$2</f>
        <v>0</v>
      </c>
      <c r="I175" s="2">
        <f>'Weekly Stats'!G175*'Pts Per'!D$2</f>
        <v>0</v>
      </c>
      <c r="J175" s="2">
        <f>'Weekly Stats'!H175*'Pts Per'!E$2</f>
        <v>0</v>
      </c>
      <c r="K175" s="2">
        <f>'Weekly Stats'!I175*'Pts Per'!F$2</f>
        <v>0</v>
      </c>
      <c r="L175" s="2">
        <f>'Weekly Stats'!J175*'Pts Per'!G$2</f>
        <v>0</v>
      </c>
      <c r="M175" s="2">
        <f>'Weekly Stats'!K175*'Pts Per'!H$2</f>
        <v>0</v>
      </c>
      <c r="N175" s="2">
        <f>'Weekly Stats'!L175*'Pts Per'!I$2</f>
        <v>0</v>
      </c>
      <c r="O175" s="2">
        <f>'Weekly Stats'!M175*'Pts Per'!J$2</f>
        <v>0</v>
      </c>
      <c r="P175" s="2">
        <f>'Weekly Stats'!N175*'Pts Per'!K$2</f>
        <v>0</v>
      </c>
      <c r="Q175" s="2">
        <f>'Weekly Stats'!O175*'Pts Per'!L$2</f>
        <v>0</v>
      </c>
      <c r="R175" s="2">
        <f>'Weekly Stats'!P175*'Pts Per'!M$2</f>
        <v>0</v>
      </c>
      <c r="S175" s="2">
        <f>'Weekly Stats'!Q175*'Pts Per'!N$2</f>
        <v>0</v>
      </c>
      <c r="T175" s="2">
        <f>'Weekly Stats'!R175*'Pts Per'!O$2</f>
        <v>0</v>
      </c>
      <c r="U175" s="2">
        <f>'Weekly Stats'!S175*'Pts Per'!P$2</f>
        <v>0</v>
      </c>
      <c r="V175" s="2">
        <f>'Weekly Stats'!T175*'Pts Per'!Q$2</f>
        <v>0</v>
      </c>
      <c r="W175" s="2">
        <f>'Weekly Stats'!U175*'Pts Per'!R$2</f>
        <v>0</v>
      </c>
      <c r="X175" s="2">
        <f>IF('Weekly Stats'!V175*'Pts Per'!S$2&lt;5,'Weekly Stats'!V175*'Pts Per'!S$2,SUM(('Weekly Stats'!V175*'Pts Per'!S$2)+2))</f>
        <v>0</v>
      </c>
      <c r="Y175" s="2">
        <f>'Weekly Stats'!W175*'Pts Per'!T$2</f>
        <v>0</v>
      </c>
      <c r="Z175" s="2">
        <f>'Weekly Stats'!X175*'Pts Per'!U$2</f>
        <v>0</v>
      </c>
      <c r="AA175" s="2">
        <f>'Weekly Stats'!Y175*'Pts Per'!V$2</f>
        <v>0</v>
      </c>
      <c r="AB175" s="2">
        <f>'Weekly Stats'!Z175*'Pts Per'!W$2</f>
        <v>0</v>
      </c>
      <c r="AC175" s="2">
        <f>'Weekly Stats'!AA175*'Pts Per'!X$2</f>
        <v>4</v>
      </c>
      <c r="AD175" s="2">
        <f>'Weekly Stats'!AB175*'Pts Per'!Y$2</f>
        <v>0</v>
      </c>
      <c r="AE175" s="2">
        <f>'Weekly Stats'!AC175*'Pts Per'!Z$2</f>
        <v>0</v>
      </c>
      <c r="AF175" s="2">
        <f>'Weekly Stats'!AD175*'Pts Per'!AA$2</f>
        <v>0</v>
      </c>
      <c r="AG175" s="2">
        <f>'Weekly Stats'!AE175*'Pts Per'!AB$2</f>
        <v>0</v>
      </c>
      <c r="AH175" s="2">
        <f>'Weekly Stats'!AF175*'Pts Per'!AC$2</f>
        <v>0</v>
      </c>
    </row>
    <row r="176" spans="1:34">
      <c r="A176" s="1" t="s">
        <v>854</v>
      </c>
      <c r="B176" s="2" t="s">
        <v>94</v>
      </c>
      <c r="C176" s="2" t="s">
        <v>62</v>
      </c>
      <c r="D176" s="7" t="s">
        <v>266</v>
      </c>
      <c r="E176" s="9">
        <f t="shared" si="2"/>
        <v>0</v>
      </c>
      <c r="F176" s="2">
        <f>'Weekly Stats'!D176*'Pts Per'!A$2</f>
        <v>0</v>
      </c>
      <c r="G176" s="2">
        <f>'Weekly Stats'!E176*'Pts Per'!B$2</f>
        <v>0</v>
      </c>
      <c r="H176" s="2">
        <f>'Weekly Stats'!F176*'Pts Per'!C$2</f>
        <v>0</v>
      </c>
      <c r="I176" s="2">
        <f>'Weekly Stats'!G176*'Pts Per'!D$2</f>
        <v>0</v>
      </c>
      <c r="J176" s="2">
        <f>'Weekly Stats'!H176*'Pts Per'!E$2</f>
        <v>0</v>
      </c>
      <c r="K176" s="2">
        <f>'Weekly Stats'!I176*'Pts Per'!F$2</f>
        <v>0</v>
      </c>
      <c r="L176" s="2">
        <f>'Weekly Stats'!J176*'Pts Per'!G$2</f>
        <v>0</v>
      </c>
      <c r="M176" s="2">
        <f>'Weekly Stats'!K176*'Pts Per'!H$2</f>
        <v>0</v>
      </c>
      <c r="N176" s="2">
        <f>'Weekly Stats'!L176*'Pts Per'!I$2</f>
        <v>0</v>
      </c>
      <c r="O176" s="2">
        <f>'Weekly Stats'!M176*'Pts Per'!J$2</f>
        <v>0</v>
      </c>
      <c r="P176" s="2">
        <f>'Weekly Stats'!N176*'Pts Per'!K$2</f>
        <v>0</v>
      </c>
      <c r="Q176" s="2">
        <f>'Weekly Stats'!O176*'Pts Per'!L$2</f>
        <v>0</v>
      </c>
      <c r="R176" s="2">
        <f>'Weekly Stats'!P176*'Pts Per'!M$2</f>
        <v>0</v>
      </c>
      <c r="S176" s="2">
        <f>'Weekly Stats'!Q176*'Pts Per'!N$2</f>
        <v>0</v>
      </c>
      <c r="T176" s="2">
        <f>'Weekly Stats'!R176*'Pts Per'!O$2</f>
        <v>0</v>
      </c>
      <c r="U176" s="2">
        <f>'Weekly Stats'!S176*'Pts Per'!P$2</f>
        <v>0</v>
      </c>
      <c r="V176" s="2">
        <f>'Weekly Stats'!T176*'Pts Per'!Q$2</f>
        <v>0</v>
      </c>
      <c r="W176" s="2">
        <f>'Weekly Stats'!U176*'Pts Per'!R$2</f>
        <v>0</v>
      </c>
      <c r="X176" s="2">
        <f>IF('Weekly Stats'!V176*'Pts Per'!S$2&lt;5,'Weekly Stats'!V176*'Pts Per'!S$2,SUM(('Weekly Stats'!V176*'Pts Per'!S$2)+2))</f>
        <v>0</v>
      </c>
      <c r="Y176" s="2">
        <f>'Weekly Stats'!W176*'Pts Per'!T$2</f>
        <v>0</v>
      </c>
      <c r="Z176" s="2">
        <f>'Weekly Stats'!X176*'Pts Per'!U$2</f>
        <v>0</v>
      </c>
      <c r="AA176" s="2">
        <f>'Weekly Stats'!Y176*'Pts Per'!V$2</f>
        <v>0</v>
      </c>
      <c r="AB176" s="2">
        <f>'Weekly Stats'!Z176*'Pts Per'!W$2</f>
        <v>0</v>
      </c>
      <c r="AC176" s="2">
        <f>'Weekly Stats'!AA176*'Pts Per'!X$2</f>
        <v>0</v>
      </c>
      <c r="AD176" s="2">
        <f>'Weekly Stats'!AB176*'Pts Per'!Y$2</f>
        <v>0</v>
      </c>
      <c r="AE176" s="2">
        <f>'Weekly Stats'!AC176*'Pts Per'!Z$2</f>
        <v>0</v>
      </c>
      <c r="AF176" s="2">
        <f>'Weekly Stats'!AD176*'Pts Per'!AA$2</f>
        <v>0</v>
      </c>
      <c r="AG176" s="2">
        <f>'Weekly Stats'!AE176*'Pts Per'!AB$2</f>
        <v>0</v>
      </c>
      <c r="AH176" s="2">
        <f>'Weekly Stats'!AF176*'Pts Per'!AC$2</f>
        <v>0</v>
      </c>
    </row>
    <row r="177" spans="1:34">
      <c r="A177" s="1" t="s">
        <v>829</v>
      </c>
      <c r="B177" s="2" t="s">
        <v>95</v>
      </c>
      <c r="C177" s="2" t="s">
        <v>38</v>
      </c>
      <c r="D177" s="3" t="s">
        <v>267</v>
      </c>
      <c r="E177" s="9">
        <f t="shared" si="2"/>
        <v>26.68</v>
      </c>
      <c r="F177" s="2">
        <f>'Weekly Stats'!D177*'Pts Per'!A$2</f>
        <v>0</v>
      </c>
      <c r="G177" s="2">
        <f>'Weekly Stats'!E177*'Pts Per'!B$2</f>
        <v>0</v>
      </c>
      <c r="H177" s="2">
        <f>'Weekly Stats'!F177*'Pts Per'!C$2</f>
        <v>16</v>
      </c>
      <c r="I177" s="2">
        <f>'Weekly Stats'!G177*'Pts Per'!D$2</f>
        <v>0</v>
      </c>
      <c r="J177" s="2">
        <f>'Weekly Stats'!H177*'Pts Per'!E$2</f>
        <v>10.48</v>
      </c>
      <c r="K177" s="2">
        <f>'Weekly Stats'!I177*'Pts Per'!F$2</f>
        <v>0</v>
      </c>
      <c r="L177" s="2">
        <f>'Weekly Stats'!J177*'Pts Per'!G$2</f>
        <v>0.2</v>
      </c>
      <c r="M177" s="2">
        <f>'Weekly Stats'!K177*'Pts Per'!H$2</f>
        <v>0</v>
      </c>
      <c r="N177" s="2">
        <f>'Weekly Stats'!L177*'Pts Per'!I$2</f>
        <v>0</v>
      </c>
      <c r="O177" s="2">
        <f>'Weekly Stats'!M177*'Pts Per'!J$2</f>
        <v>0</v>
      </c>
      <c r="P177" s="2">
        <f>'Weekly Stats'!N177*'Pts Per'!K$2</f>
        <v>0</v>
      </c>
      <c r="Q177" s="2">
        <f>'Weekly Stats'!O177*'Pts Per'!L$2</f>
        <v>0</v>
      </c>
      <c r="R177" s="2">
        <f>'Weekly Stats'!P177*'Pts Per'!M$2</f>
        <v>0</v>
      </c>
      <c r="S177" s="2">
        <f>'Weekly Stats'!Q177*'Pts Per'!N$2</f>
        <v>0</v>
      </c>
      <c r="T177" s="2">
        <f>'Weekly Stats'!R177*'Pts Per'!O$2</f>
        <v>0</v>
      </c>
      <c r="U177" s="2">
        <f>'Weekly Stats'!S177*'Pts Per'!P$2</f>
        <v>0</v>
      </c>
      <c r="V177" s="2">
        <f>'Weekly Stats'!T177*'Pts Per'!Q$2</f>
        <v>0</v>
      </c>
      <c r="W177" s="2">
        <f>'Weekly Stats'!U177*'Pts Per'!R$2</f>
        <v>0</v>
      </c>
      <c r="X177" s="2">
        <f>IF('Weekly Stats'!V177*'Pts Per'!S$2&lt;5,'Weekly Stats'!V177*'Pts Per'!S$2,SUM(('Weekly Stats'!V177*'Pts Per'!S$2)+2))</f>
        <v>0</v>
      </c>
      <c r="Y177" s="2">
        <f>'Weekly Stats'!W177*'Pts Per'!T$2</f>
        <v>0</v>
      </c>
      <c r="Z177" s="2">
        <f>'Weekly Stats'!X177*'Pts Per'!U$2</f>
        <v>0</v>
      </c>
      <c r="AA177" s="2">
        <f>'Weekly Stats'!Y177*'Pts Per'!V$2</f>
        <v>0</v>
      </c>
      <c r="AB177" s="2">
        <f>'Weekly Stats'!Z177*'Pts Per'!W$2</f>
        <v>0</v>
      </c>
      <c r="AC177" s="2">
        <f>'Weekly Stats'!AA177*'Pts Per'!X$2</f>
        <v>0</v>
      </c>
      <c r="AD177" s="2">
        <f>'Weekly Stats'!AB177*'Pts Per'!Y$2</f>
        <v>0</v>
      </c>
      <c r="AE177" s="2">
        <f>'Weekly Stats'!AC177*'Pts Per'!Z$2</f>
        <v>0</v>
      </c>
      <c r="AF177" s="2">
        <f>'Weekly Stats'!AD177*'Pts Per'!AA$2</f>
        <v>0</v>
      </c>
      <c r="AG177" s="2">
        <f>'Weekly Stats'!AE177*'Pts Per'!AB$2</f>
        <v>0</v>
      </c>
      <c r="AH177" s="2">
        <f>'Weekly Stats'!AF177*'Pts Per'!AC$2</f>
        <v>0</v>
      </c>
    </row>
    <row r="178" spans="1:34">
      <c r="A178" s="1" t="s">
        <v>830</v>
      </c>
      <c r="B178" s="2" t="s">
        <v>95</v>
      </c>
      <c r="C178" s="2" t="s">
        <v>39</v>
      </c>
      <c r="D178" s="3" t="s">
        <v>268</v>
      </c>
      <c r="E178" s="9">
        <f t="shared" si="2"/>
        <v>0</v>
      </c>
      <c r="F178" s="2">
        <f>'Weekly Stats'!D178*'Pts Per'!A$2</f>
        <v>0</v>
      </c>
      <c r="G178" s="2">
        <f>'Weekly Stats'!E178*'Pts Per'!B$2</f>
        <v>0</v>
      </c>
      <c r="H178" s="2">
        <f>'Weekly Stats'!F178*'Pts Per'!C$2</f>
        <v>0</v>
      </c>
      <c r="I178" s="2">
        <f>'Weekly Stats'!G178*'Pts Per'!D$2</f>
        <v>0</v>
      </c>
      <c r="J178" s="2">
        <f>'Weekly Stats'!H178*'Pts Per'!E$2</f>
        <v>0</v>
      </c>
      <c r="K178" s="2">
        <f>'Weekly Stats'!I178*'Pts Per'!F$2</f>
        <v>0</v>
      </c>
      <c r="L178" s="2">
        <f>'Weekly Stats'!J178*'Pts Per'!G$2</f>
        <v>0</v>
      </c>
      <c r="M178" s="2">
        <f>'Weekly Stats'!K178*'Pts Per'!H$2</f>
        <v>0</v>
      </c>
      <c r="N178" s="2">
        <f>'Weekly Stats'!L178*'Pts Per'!I$2</f>
        <v>0</v>
      </c>
      <c r="O178" s="2">
        <f>'Weekly Stats'!M178*'Pts Per'!J$2</f>
        <v>0</v>
      </c>
      <c r="P178" s="2">
        <f>'Weekly Stats'!N178*'Pts Per'!K$2</f>
        <v>0</v>
      </c>
      <c r="Q178" s="2">
        <f>'Weekly Stats'!O178*'Pts Per'!L$2</f>
        <v>0</v>
      </c>
      <c r="R178" s="2">
        <f>'Weekly Stats'!P178*'Pts Per'!M$2</f>
        <v>0</v>
      </c>
      <c r="S178" s="2">
        <f>'Weekly Stats'!Q178*'Pts Per'!N$2</f>
        <v>0</v>
      </c>
      <c r="T178" s="2">
        <f>'Weekly Stats'!R178*'Pts Per'!O$2</f>
        <v>0</v>
      </c>
      <c r="U178" s="2">
        <f>'Weekly Stats'!S178*'Pts Per'!P$2</f>
        <v>0</v>
      </c>
      <c r="V178" s="2">
        <f>'Weekly Stats'!T178*'Pts Per'!Q$2</f>
        <v>0</v>
      </c>
      <c r="W178" s="2">
        <f>'Weekly Stats'!U178*'Pts Per'!R$2</f>
        <v>0</v>
      </c>
      <c r="X178" s="2">
        <f>IF('Weekly Stats'!V178*'Pts Per'!S$2&lt;5,'Weekly Stats'!V178*'Pts Per'!S$2,SUM(('Weekly Stats'!V178*'Pts Per'!S$2)+2))</f>
        <v>0</v>
      </c>
      <c r="Y178" s="2">
        <f>'Weekly Stats'!W178*'Pts Per'!T$2</f>
        <v>0</v>
      </c>
      <c r="Z178" s="2">
        <f>'Weekly Stats'!X178*'Pts Per'!U$2</f>
        <v>0</v>
      </c>
      <c r="AA178" s="2">
        <f>'Weekly Stats'!Y178*'Pts Per'!V$2</f>
        <v>0</v>
      </c>
      <c r="AB178" s="2">
        <f>'Weekly Stats'!Z178*'Pts Per'!W$2</f>
        <v>0</v>
      </c>
      <c r="AC178" s="2">
        <f>'Weekly Stats'!AA178*'Pts Per'!X$2</f>
        <v>0</v>
      </c>
      <c r="AD178" s="2">
        <f>'Weekly Stats'!AB178*'Pts Per'!Y$2</f>
        <v>0</v>
      </c>
      <c r="AE178" s="2">
        <f>'Weekly Stats'!AC178*'Pts Per'!Z$2</f>
        <v>0</v>
      </c>
      <c r="AF178" s="2">
        <f>'Weekly Stats'!AD178*'Pts Per'!AA$2</f>
        <v>0</v>
      </c>
      <c r="AG178" s="2">
        <f>'Weekly Stats'!AE178*'Pts Per'!AB$2</f>
        <v>0</v>
      </c>
      <c r="AH178" s="2">
        <f>'Weekly Stats'!AF178*'Pts Per'!AC$2</f>
        <v>0</v>
      </c>
    </row>
    <row r="179" spans="1:34">
      <c r="A179" s="1" t="s">
        <v>831</v>
      </c>
      <c r="B179" s="2" t="s">
        <v>95</v>
      </c>
      <c r="C179" s="2" t="s">
        <v>40</v>
      </c>
      <c r="D179" s="3" t="s">
        <v>269</v>
      </c>
      <c r="E179" s="9">
        <f t="shared" si="2"/>
        <v>23.4</v>
      </c>
      <c r="F179" s="2">
        <f>'Weekly Stats'!D179*'Pts Per'!A$2</f>
        <v>0</v>
      </c>
      <c r="G179" s="2">
        <f>'Weekly Stats'!E179*'Pts Per'!B$2</f>
        <v>0</v>
      </c>
      <c r="H179" s="2">
        <f>'Weekly Stats'!F179*'Pts Per'!C$2</f>
        <v>0</v>
      </c>
      <c r="I179" s="2">
        <f>'Weekly Stats'!G179*'Pts Per'!D$2</f>
        <v>0</v>
      </c>
      <c r="J179" s="2">
        <f>'Weekly Stats'!H179*'Pts Per'!E$2</f>
        <v>0</v>
      </c>
      <c r="K179" s="2">
        <f>'Weekly Stats'!I179*'Pts Per'!F$2</f>
        <v>0</v>
      </c>
      <c r="L179" s="2">
        <f>'Weekly Stats'!J179*'Pts Per'!G$2</f>
        <v>9.9</v>
      </c>
      <c r="M179" s="2">
        <f>'Weekly Stats'!K179*'Pts Per'!H$2</f>
        <v>6</v>
      </c>
      <c r="N179" s="2">
        <f>'Weekly Stats'!L179*'Pts Per'!I$2</f>
        <v>0</v>
      </c>
      <c r="O179" s="2">
        <f>'Weekly Stats'!M179*'Pts Per'!J$2</f>
        <v>0</v>
      </c>
      <c r="P179" s="2">
        <f>'Weekly Stats'!N179*'Pts Per'!K$2</f>
        <v>0</v>
      </c>
      <c r="Q179" s="2">
        <f>'Weekly Stats'!O179*'Pts Per'!L$2</f>
        <v>0</v>
      </c>
      <c r="R179" s="2">
        <f>'Weekly Stats'!P179*'Pts Per'!M$2</f>
        <v>7.5</v>
      </c>
      <c r="S179" s="2">
        <f>'Weekly Stats'!Q179*'Pts Per'!N$2</f>
        <v>0</v>
      </c>
      <c r="T179" s="2">
        <f>'Weekly Stats'!R179*'Pts Per'!O$2</f>
        <v>0</v>
      </c>
      <c r="U179" s="2">
        <f>'Weekly Stats'!S179*'Pts Per'!P$2</f>
        <v>0</v>
      </c>
      <c r="V179" s="2">
        <f>'Weekly Stats'!T179*'Pts Per'!Q$2</f>
        <v>0</v>
      </c>
      <c r="W179" s="2">
        <f>'Weekly Stats'!U179*'Pts Per'!R$2</f>
        <v>0</v>
      </c>
      <c r="X179" s="2">
        <f>IF('Weekly Stats'!V179*'Pts Per'!S$2&lt;5,'Weekly Stats'!V179*'Pts Per'!S$2,SUM(('Weekly Stats'!V179*'Pts Per'!S$2)+2))</f>
        <v>0</v>
      </c>
      <c r="Y179" s="2">
        <f>'Weekly Stats'!W179*'Pts Per'!T$2</f>
        <v>0</v>
      </c>
      <c r="Z179" s="2">
        <f>'Weekly Stats'!X179*'Pts Per'!U$2</f>
        <v>0</v>
      </c>
      <c r="AA179" s="2">
        <f>'Weekly Stats'!Y179*'Pts Per'!V$2</f>
        <v>0</v>
      </c>
      <c r="AB179" s="2">
        <f>'Weekly Stats'!Z179*'Pts Per'!W$2</f>
        <v>0</v>
      </c>
      <c r="AC179" s="2">
        <f>'Weekly Stats'!AA179*'Pts Per'!X$2</f>
        <v>0</v>
      </c>
      <c r="AD179" s="2">
        <f>'Weekly Stats'!AB179*'Pts Per'!Y$2</f>
        <v>0</v>
      </c>
      <c r="AE179" s="2">
        <f>'Weekly Stats'!AC179*'Pts Per'!Z$2</f>
        <v>0</v>
      </c>
      <c r="AF179" s="2">
        <f>'Weekly Stats'!AD179*'Pts Per'!AA$2</f>
        <v>0</v>
      </c>
      <c r="AG179" s="2">
        <f>'Weekly Stats'!AE179*'Pts Per'!AB$2</f>
        <v>0</v>
      </c>
      <c r="AH179" s="2">
        <f>'Weekly Stats'!AF179*'Pts Per'!AC$2</f>
        <v>0</v>
      </c>
    </row>
    <row r="180" spans="1:34">
      <c r="A180" s="1" t="s">
        <v>832</v>
      </c>
      <c r="B180" s="2" t="s">
        <v>95</v>
      </c>
      <c r="C180" s="2" t="s">
        <v>41</v>
      </c>
      <c r="D180" s="3" t="s">
        <v>270</v>
      </c>
      <c r="E180" s="9">
        <f t="shared" si="2"/>
        <v>0</v>
      </c>
      <c r="F180" s="2">
        <f>'Weekly Stats'!D180*'Pts Per'!A$2</f>
        <v>0</v>
      </c>
      <c r="G180" s="2">
        <f>'Weekly Stats'!E180*'Pts Per'!B$2</f>
        <v>0</v>
      </c>
      <c r="H180" s="2">
        <f>'Weekly Stats'!F180*'Pts Per'!C$2</f>
        <v>0</v>
      </c>
      <c r="I180" s="2">
        <f>'Weekly Stats'!G180*'Pts Per'!D$2</f>
        <v>0</v>
      </c>
      <c r="J180" s="2">
        <f>'Weekly Stats'!H180*'Pts Per'!E$2</f>
        <v>0</v>
      </c>
      <c r="K180" s="2">
        <f>'Weekly Stats'!I180*'Pts Per'!F$2</f>
        <v>0</v>
      </c>
      <c r="L180" s="2">
        <f>'Weekly Stats'!J180*'Pts Per'!G$2</f>
        <v>0</v>
      </c>
      <c r="M180" s="2">
        <f>'Weekly Stats'!K180*'Pts Per'!H$2</f>
        <v>0</v>
      </c>
      <c r="N180" s="2">
        <f>'Weekly Stats'!L180*'Pts Per'!I$2</f>
        <v>0</v>
      </c>
      <c r="O180" s="2">
        <f>'Weekly Stats'!M180*'Pts Per'!J$2</f>
        <v>0</v>
      </c>
      <c r="P180" s="2">
        <f>'Weekly Stats'!N180*'Pts Per'!K$2</f>
        <v>0</v>
      </c>
      <c r="Q180" s="2">
        <f>'Weekly Stats'!O180*'Pts Per'!L$2</f>
        <v>0</v>
      </c>
      <c r="R180" s="2">
        <f>'Weekly Stats'!P180*'Pts Per'!M$2</f>
        <v>0</v>
      </c>
      <c r="S180" s="2">
        <f>'Weekly Stats'!Q180*'Pts Per'!N$2</f>
        <v>0</v>
      </c>
      <c r="T180" s="2">
        <f>'Weekly Stats'!R180*'Pts Per'!O$2</f>
        <v>0</v>
      </c>
      <c r="U180" s="2">
        <f>'Weekly Stats'!S180*'Pts Per'!P$2</f>
        <v>0</v>
      </c>
      <c r="V180" s="2">
        <f>'Weekly Stats'!T180*'Pts Per'!Q$2</f>
        <v>0</v>
      </c>
      <c r="W180" s="2">
        <f>'Weekly Stats'!U180*'Pts Per'!R$2</f>
        <v>0</v>
      </c>
      <c r="X180" s="2">
        <f>IF('Weekly Stats'!V180*'Pts Per'!S$2&lt;5,'Weekly Stats'!V180*'Pts Per'!S$2,SUM(('Weekly Stats'!V180*'Pts Per'!S$2)+2))</f>
        <v>0</v>
      </c>
      <c r="Y180" s="2">
        <f>'Weekly Stats'!W180*'Pts Per'!T$2</f>
        <v>0</v>
      </c>
      <c r="Z180" s="2">
        <f>'Weekly Stats'!X180*'Pts Per'!U$2</f>
        <v>0</v>
      </c>
      <c r="AA180" s="2">
        <f>'Weekly Stats'!Y180*'Pts Per'!V$2</f>
        <v>0</v>
      </c>
      <c r="AB180" s="2">
        <f>'Weekly Stats'!Z180*'Pts Per'!W$2</f>
        <v>0</v>
      </c>
      <c r="AC180" s="2">
        <f>'Weekly Stats'!AA180*'Pts Per'!X$2</f>
        <v>0</v>
      </c>
      <c r="AD180" s="2">
        <f>'Weekly Stats'!AB180*'Pts Per'!Y$2</f>
        <v>0</v>
      </c>
      <c r="AE180" s="2">
        <f>'Weekly Stats'!AC180*'Pts Per'!Z$2</f>
        <v>0</v>
      </c>
      <c r="AF180" s="2">
        <f>'Weekly Stats'!AD180*'Pts Per'!AA$2</f>
        <v>0</v>
      </c>
      <c r="AG180" s="2">
        <f>'Weekly Stats'!AE180*'Pts Per'!AB$2</f>
        <v>0</v>
      </c>
      <c r="AH180" s="2">
        <f>'Weekly Stats'!AF180*'Pts Per'!AC$2</f>
        <v>0</v>
      </c>
    </row>
    <row r="181" spans="1:34">
      <c r="A181" s="1" t="s">
        <v>833</v>
      </c>
      <c r="B181" s="2" t="s">
        <v>95</v>
      </c>
      <c r="C181" s="2" t="s">
        <v>42</v>
      </c>
      <c r="D181" s="3" t="s">
        <v>271</v>
      </c>
      <c r="E181" s="9">
        <f t="shared" si="2"/>
        <v>0</v>
      </c>
      <c r="F181" s="2">
        <f>'Weekly Stats'!D181*'Pts Per'!A$2</f>
        <v>0</v>
      </c>
      <c r="G181" s="2">
        <f>'Weekly Stats'!E181*'Pts Per'!B$2</f>
        <v>0</v>
      </c>
      <c r="H181" s="2">
        <f>'Weekly Stats'!F181*'Pts Per'!C$2</f>
        <v>0</v>
      </c>
      <c r="I181" s="2">
        <f>'Weekly Stats'!G181*'Pts Per'!D$2</f>
        <v>0</v>
      </c>
      <c r="J181" s="2">
        <f>'Weekly Stats'!H181*'Pts Per'!E$2</f>
        <v>0</v>
      </c>
      <c r="K181" s="2">
        <f>'Weekly Stats'!I181*'Pts Per'!F$2</f>
        <v>0</v>
      </c>
      <c r="L181" s="2">
        <f>'Weekly Stats'!J181*'Pts Per'!G$2</f>
        <v>0</v>
      </c>
      <c r="M181" s="2">
        <f>'Weekly Stats'!K181*'Pts Per'!H$2</f>
        <v>0</v>
      </c>
      <c r="N181" s="2">
        <f>'Weekly Stats'!L181*'Pts Per'!I$2</f>
        <v>0</v>
      </c>
      <c r="O181" s="2">
        <f>'Weekly Stats'!M181*'Pts Per'!J$2</f>
        <v>0</v>
      </c>
      <c r="P181" s="2">
        <f>'Weekly Stats'!N181*'Pts Per'!K$2</f>
        <v>0</v>
      </c>
      <c r="Q181" s="2">
        <f>'Weekly Stats'!O181*'Pts Per'!L$2</f>
        <v>0</v>
      </c>
      <c r="R181" s="2">
        <f>'Weekly Stats'!P181*'Pts Per'!M$2</f>
        <v>0</v>
      </c>
      <c r="S181" s="2">
        <f>'Weekly Stats'!Q181*'Pts Per'!N$2</f>
        <v>0</v>
      </c>
      <c r="T181" s="2">
        <f>'Weekly Stats'!R181*'Pts Per'!O$2</f>
        <v>0</v>
      </c>
      <c r="U181" s="2">
        <f>'Weekly Stats'!S181*'Pts Per'!P$2</f>
        <v>0</v>
      </c>
      <c r="V181" s="2">
        <f>'Weekly Stats'!T181*'Pts Per'!Q$2</f>
        <v>0</v>
      </c>
      <c r="W181" s="2">
        <f>'Weekly Stats'!U181*'Pts Per'!R$2</f>
        <v>0</v>
      </c>
      <c r="X181" s="2">
        <f>IF('Weekly Stats'!V181*'Pts Per'!S$2&lt;5,'Weekly Stats'!V181*'Pts Per'!S$2,SUM(('Weekly Stats'!V181*'Pts Per'!S$2)+2))</f>
        <v>0</v>
      </c>
      <c r="Y181" s="2">
        <f>'Weekly Stats'!W181*'Pts Per'!T$2</f>
        <v>0</v>
      </c>
      <c r="Z181" s="2">
        <f>'Weekly Stats'!X181*'Pts Per'!U$2</f>
        <v>0</v>
      </c>
      <c r="AA181" s="2">
        <f>'Weekly Stats'!Y181*'Pts Per'!V$2</f>
        <v>0</v>
      </c>
      <c r="AB181" s="2">
        <f>'Weekly Stats'!Z181*'Pts Per'!W$2</f>
        <v>0</v>
      </c>
      <c r="AC181" s="2">
        <f>'Weekly Stats'!AA181*'Pts Per'!X$2</f>
        <v>0</v>
      </c>
      <c r="AD181" s="2">
        <f>'Weekly Stats'!AB181*'Pts Per'!Y$2</f>
        <v>0</v>
      </c>
      <c r="AE181" s="2">
        <f>'Weekly Stats'!AC181*'Pts Per'!Z$2</f>
        <v>0</v>
      </c>
      <c r="AF181" s="2">
        <f>'Weekly Stats'!AD181*'Pts Per'!AA$2</f>
        <v>0</v>
      </c>
      <c r="AG181" s="2">
        <f>'Weekly Stats'!AE181*'Pts Per'!AB$2</f>
        <v>0</v>
      </c>
      <c r="AH181" s="2">
        <f>'Weekly Stats'!AF181*'Pts Per'!AC$2</f>
        <v>0</v>
      </c>
    </row>
    <row r="182" spans="1:34">
      <c r="A182" s="1" t="s">
        <v>834</v>
      </c>
      <c r="B182" s="2" t="s">
        <v>95</v>
      </c>
      <c r="C182" s="2" t="s">
        <v>43</v>
      </c>
      <c r="D182" s="3" t="s">
        <v>272</v>
      </c>
      <c r="E182" s="9">
        <f t="shared" si="2"/>
        <v>0</v>
      </c>
      <c r="F182" s="2">
        <f>'Weekly Stats'!D182*'Pts Per'!A$2</f>
        <v>0</v>
      </c>
      <c r="G182" s="2">
        <f>'Weekly Stats'!E182*'Pts Per'!B$2</f>
        <v>0</v>
      </c>
      <c r="H182" s="2">
        <f>'Weekly Stats'!F182*'Pts Per'!C$2</f>
        <v>0</v>
      </c>
      <c r="I182" s="2">
        <f>'Weekly Stats'!G182*'Pts Per'!D$2</f>
        <v>0</v>
      </c>
      <c r="J182" s="2">
        <f>'Weekly Stats'!H182*'Pts Per'!E$2</f>
        <v>0</v>
      </c>
      <c r="K182" s="2">
        <f>'Weekly Stats'!I182*'Pts Per'!F$2</f>
        <v>0</v>
      </c>
      <c r="L182" s="2">
        <f>'Weekly Stats'!J182*'Pts Per'!G$2</f>
        <v>0</v>
      </c>
      <c r="M182" s="2">
        <f>'Weekly Stats'!K182*'Pts Per'!H$2</f>
        <v>0</v>
      </c>
      <c r="N182" s="2">
        <f>'Weekly Stats'!L182*'Pts Per'!I$2</f>
        <v>0</v>
      </c>
      <c r="O182" s="2">
        <f>'Weekly Stats'!M182*'Pts Per'!J$2</f>
        <v>0</v>
      </c>
      <c r="P182" s="2">
        <f>'Weekly Stats'!N182*'Pts Per'!K$2</f>
        <v>0</v>
      </c>
      <c r="Q182" s="2">
        <f>'Weekly Stats'!O182*'Pts Per'!L$2</f>
        <v>0</v>
      </c>
      <c r="R182" s="2">
        <f>'Weekly Stats'!P182*'Pts Per'!M$2</f>
        <v>0</v>
      </c>
      <c r="S182" s="2">
        <f>'Weekly Stats'!Q182*'Pts Per'!N$2</f>
        <v>0</v>
      </c>
      <c r="T182" s="2">
        <f>'Weekly Stats'!R182*'Pts Per'!O$2</f>
        <v>0</v>
      </c>
      <c r="U182" s="2">
        <f>'Weekly Stats'!S182*'Pts Per'!P$2</f>
        <v>0</v>
      </c>
      <c r="V182" s="2">
        <f>'Weekly Stats'!T182*'Pts Per'!Q$2</f>
        <v>0</v>
      </c>
      <c r="W182" s="2">
        <f>'Weekly Stats'!U182*'Pts Per'!R$2</f>
        <v>0</v>
      </c>
      <c r="X182" s="2">
        <f>IF('Weekly Stats'!V182*'Pts Per'!S$2&lt;5,'Weekly Stats'!V182*'Pts Per'!S$2,SUM(('Weekly Stats'!V182*'Pts Per'!S$2)+2))</f>
        <v>0</v>
      </c>
      <c r="Y182" s="2">
        <f>'Weekly Stats'!W182*'Pts Per'!T$2</f>
        <v>0</v>
      </c>
      <c r="Z182" s="2">
        <f>'Weekly Stats'!X182*'Pts Per'!U$2</f>
        <v>0</v>
      </c>
      <c r="AA182" s="2">
        <f>'Weekly Stats'!Y182*'Pts Per'!V$2</f>
        <v>0</v>
      </c>
      <c r="AB182" s="2">
        <f>'Weekly Stats'!Z182*'Pts Per'!W$2</f>
        <v>0</v>
      </c>
      <c r="AC182" s="2">
        <f>'Weekly Stats'!AA182*'Pts Per'!X$2</f>
        <v>0</v>
      </c>
      <c r="AD182" s="2">
        <f>'Weekly Stats'!AB182*'Pts Per'!Y$2</f>
        <v>0</v>
      </c>
      <c r="AE182" s="2">
        <f>'Weekly Stats'!AC182*'Pts Per'!Z$2</f>
        <v>0</v>
      </c>
      <c r="AF182" s="2">
        <f>'Weekly Stats'!AD182*'Pts Per'!AA$2</f>
        <v>0</v>
      </c>
      <c r="AG182" s="2">
        <f>'Weekly Stats'!AE182*'Pts Per'!AB$2</f>
        <v>0</v>
      </c>
      <c r="AH182" s="2">
        <f>'Weekly Stats'!AF182*'Pts Per'!AC$2</f>
        <v>0</v>
      </c>
    </row>
    <row r="183" spans="1:34">
      <c r="A183" s="1" t="s">
        <v>835</v>
      </c>
      <c r="B183" s="2" t="s">
        <v>95</v>
      </c>
      <c r="C183" s="2" t="s">
        <v>44</v>
      </c>
      <c r="D183" s="3" t="s">
        <v>273</v>
      </c>
      <c r="E183" s="9">
        <f t="shared" si="2"/>
        <v>19.399999999999999</v>
      </c>
      <c r="F183" s="2">
        <f>'Weekly Stats'!D183*'Pts Per'!A$2</f>
        <v>0</v>
      </c>
      <c r="G183" s="2">
        <f>'Weekly Stats'!E183*'Pts Per'!B$2</f>
        <v>0</v>
      </c>
      <c r="H183" s="2">
        <f>'Weekly Stats'!F183*'Pts Per'!C$2</f>
        <v>0</v>
      </c>
      <c r="I183" s="2">
        <f>'Weekly Stats'!G183*'Pts Per'!D$2</f>
        <v>0</v>
      </c>
      <c r="J183" s="2">
        <f>'Weekly Stats'!H183*'Pts Per'!E$2</f>
        <v>0</v>
      </c>
      <c r="K183" s="2">
        <f>'Weekly Stats'!I183*'Pts Per'!F$2</f>
        <v>0</v>
      </c>
      <c r="L183" s="2">
        <f>'Weekly Stats'!J183*'Pts Per'!G$2</f>
        <v>0</v>
      </c>
      <c r="M183" s="2">
        <f>'Weekly Stats'!K183*'Pts Per'!H$2</f>
        <v>0</v>
      </c>
      <c r="N183" s="2">
        <f>'Weekly Stats'!L183*'Pts Per'!I$2</f>
        <v>1</v>
      </c>
      <c r="O183" s="2">
        <f>'Weekly Stats'!M183*'Pts Per'!J$2</f>
        <v>6</v>
      </c>
      <c r="P183" s="2">
        <f>'Weekly Stats'!N183*'Pts Per'!K$2</f>
        <v>12.4</v>
      </c>
      <c r="Q183" s="2">
        <f>'Weekly Stats'!O183*'Pts Per'!L$2</f>
        <v>0</v>
      </c>
      <c r="R183" s="2">
        <f>'Weekly Stats'!P183*'Pts Per'!M$2</f>
        <v>0</v>
      </c>
      <c r="S183" s="2">
        <f>'Weekly Stats'!Q183*'Pts Per'!N$2</f>
        <v>0</v>
      </c>
      <c r="T183" s="2">
        <f>'Weekly Stats'!R183*'Pts Per'!O$2</f>
        <v>0</v>
      </c>
      <c r="U183" s="2">
        <f>'Weekly Stats'!S183*'Pts Per'!P$2</f>
        <v>0</v>
      </c>
      <c r="V183" s="2">
        <f>'Weekly Stats'!T183*'Pts Per'!Q$2</f>
        <v>0</v>
      </c>
      <c r="W183" s="2">
        <f>'Weekly Stats'!U183*'Pts Per'!R$2</f>
        <v>0</v>
      </c>
      <c r="X183" s="2">
        <f>IF('Weekly Stats'!V183*'Pts Per'!S$2&lt;5,'Weekly Stats'!V183*'Pts Per'!S$2,SUM(('Weekly Stats'!V183*'Pts Per'!S$2)+2))</f>
        <v>0</v>
      </c>
      <c r="Y183" s="2">
        <f>'Weekly Stats'!W183*'Pts Per'!T$2</f>
        <v>0</v>
      </c>
      <c r="Z183" s="2">
        <f>'Weekly Stats'!X183*'Pts Per'!U$2</f>
        <v>0</v>
      </c>
      <c r="AA183" s="2">
        <f>'Weekly Stats'!Y183*'Pts Per'!V$2</f>
        <v>0</v>
      </c>
      <c r="AB183" s="2">
        <f>'Weekly Stats'!Z183*'Pts Per'!W$2</f>
        <v>0</v>
      </c>
      <c r="AC183" s="2">
        <f>'Weekly Stats'!AA183*'Pts Per'!X$2</f>
        <v>0</v>
      </c>
      <c r="AD183" s="2">
        <f>'Weekly Stats'!AB183*'Pts Per'!Y$2</f>
        <v>0</v>
      </c>
      <c r="AE183" s="2">
        <f>'Weekly Stats'!AC183*'Pts Per'!Z$2</f>
        <v>0</v>
      </c>
      <c r="AF183" s="2">
        <f>'Weekly Stats'!AD183*'Pts Per'!AA$2</f>
        <v>0</v>
      </c>
      <c r="AG183" s="2">
        <f>'Weekly Stats'!AE183*'Pts Per'!AB$2</f>
        <v>0</v>
      </c>
      <c r="AH183" s="2">
        <f>'Weekly Stats'!AF183*'Pts Per'!AC$2</f>
        <v>0</v>
      </c>
    </row>
    <row r="184" spans="1:34">
      <c r="A184" s="1" t="s">
        <v>836</v>
      </c>
      <c r="B184" s="2" t="s">
        <v>95</v>
      </c>
      <c r="C184" s="2" t="s">
        <v>45</v>
      </c>
      <c r="D184" s="3" t="s">
        <v>274</v>
      </c>
      <c r="E184" s="9">
        <f t="shared" si="2"/>
        <v>26.200000000000003</v>
      </c>
      <c r="F184" s="2">
        <f>'Weekly Stats'!D184*'Pts Per'!A$2</f>
        <v>0</v>
      </c>
      <c r="G184" s="2">
        <f>'Weekly Stats'!E184*'Pts Per'!B$2</f>
        <v>0</v>
      </c>
      <c r="H184" s="2">
        <f>'Weekly Stats'!F184*'Pts Per'!C$2</f>
        <v>0</v>
      </c>
      <c r="I184" s="2">
        <f>'Weekly Stats'!G184*'Pts Per'!D$2</f>
        <v>0</v>
      </c>
      <c r="J184" s="2">
        <f>'Weekly Stats'!H184*'Pts Per'!E$2</f>
        <v>0</v>
      </c>
      <c r="K184" s="2">
        <f>'Weekly Stats'!I184*'Pts Per'!F$2</f>
        <v>0</v>
      </c>
      <c r="L184" s="2">
        <f>'Weekly Stats'!J184*'Pts Per'!G$2</f>
        <v>0</v>
      </c>
      <c r="M184" s="2">
        <f>'Weekly Stats'!K184*'Pts Per'!H$2</f>
        <v>0</v>
      </c>
      <c r="N184" s="2">
        <f>'Weekly Stats'!L184*'Pts Per'!I$2</f>
        <v>1</v>
      </c>
      <c r="O184" s="2">
        <f>'Weekly Stats'!M184*'Pts Per'!J$2</f>
        <v>12</v>
      </c>
      <c r="P184" s="2">
        <f>'Weekly Stats'!N184*'Pts Per'!K$2</f>
        <v>13.200000000000001</v>
      </c>
      <c r="Q184" s="2">
        <f>'Weekly Stats'!O184*'Pts Per'!L$2</f>
        <v>0</v>
      </c>
      <c r="R184" s="2">
        <f>'Weekly Stats'!P184*'Pts Per'!M$2</f>
        <v>0</v>
      </c>
      <c r="S184" s="2">
        <f>'Weekly Stats'!Q184*'Pts Per'!N$2</f>
        <v>0</v>
      </c>
      <c r="T184" s="2">
        <f>'Weekly Stats'!R184*'Pts Per'!O$2</f>
        <v>0</v>
      </c>
      <c r="U184" s="2">
        <f>'Weekly Stats'!S184*'Pts Per'!P$2</f>
        <v>0</v>
      </c>
      <c r="V184" s="2">
        <f>'Weekly Stats'!T184*'Pts Per'!Q$2</f>
        <v>0</v>
      </c>
      <c r="W184" s="2">
        <f>'Weekly Stats'!U184*'Pts Per'!R$2</f>
        <v>0</v>
      </c>
      <c r="X184" s="2">
        <f>IF('Weekly Stats'!V184*'Pts Per'!S$2&lt;5,'Weekly Stats'!V184*'Pts Per'!S$2,SUM(('Weekly Stats'!V184*'Pts Per'!S$2)+2))</f>
        <v>0</v>
      </c>
      <c r="Y184" s="2">
        <f>'Weekly Stats'!W184*'Pts Per'!T$2</f>
        <v>0</v>
      </c>
      <c r="Z184" s="2">
        <f>'Weekly Stats'!X184*'Pts Per'!U$2</f>
        <v>0</v>
      </c>
      <c r="AA184" s="2">
        <f>'Weekly Stats'!Y184*'Pts Per'!V$2</f>
        <v>0</v>
      </c>
      <c r="AB184" s="2">
        <f>'Weekly Stats'!Z184*'Pts Per'!W$2</f>
        <v>0</v>
      </c>
      <c r="AC184" s="2">
        <f>'Weekly Stats'!AA184*'Pts Per'!X$2</f>
        <v>0</v>
      </c>
      <c r="AD184" s="2">
        <f>'Weekly Stats'!AB184*'Pts Per'!Y$2</f>
        <v>0</v>
      </c>
      <c r="AE184" s="2">
        <f>'Weekly Stats'!AC184*'Pts Per'!Z$2</f>
        <v>0</v>
      </c>
      <c r="AF184" s="2">
        <f>'Weekly Stats'!AD184*'Pts Per'!AA$2</f>
        <v>0</v>
      </c>
      <c r="AG184" s="2">
        <f>'Weekly Stats'!AE184*'Pts Per'!AB$2</f>
        <v>0</v>
      </c>
      <c r="AH184" s="2">
        <f>'Weekly Stats'!AF184*'Pts Per'!AC$2</f>
        <v>0</v>
      </c>
    </row>
    <row r="185" spans="1:34">
      <c r="A185" s="1" t="s">
        <v>837</v>
      </c>
      <c r="B185" s="2" t="s">
        <v>95</v>
      </c>
      <c r="C185" s="2" t="s">
        <v>46</v>
      </c>
      <c r="D185" s="3" t="s">
        <v>275</v>
      </c>
      <c r="E185" s="9">
        <f t="shared" si="2"/>
        <v>0</v>
      </c>
      <c r="F185" s="2">
        <f>'Weekly Stats'!D185*'Pts Per'!A$2</f>
        <v>0</v>
      </c>
      <c r="G185" s="2">
        <f>'Weekly Stats'!E185*'Pts Per'!B$2</f>
        <v>0</v>
      </c>
      <c r="H185" s="2">
        <f>'Weekly Stats'!F185*'Pts Per'!C$2</f>
        <v>0</v>
      </c>
      <c r="I185" s="2">
        <f>'Weekly Stats'!G185*'Pts Per'!D$2</f>
        <v>0</v>
      </c>
      <c r="J185" s="2">
        <f>'Weekly Stats'!H185*'Pts Per'!E$2</f>
        <v>0</v>
      </c>
      <c r="K185" s="2">
        <f>'Weekly Stats'!I185*'Pts Per'!F$2</f>
        <v>0</v>
      </c>
      <c r="L185" s="2">
        <f>'Weekly Stats'!J185*'Pts Per'!G$2</f>
        <v>0</v>
      </c>
      <c r="M185" s="2">
        <f>'Weekly Stats'!K185*'Pts Per'!H$2</f>
        <v>0</v>
      </c>
      <c r="N185" s="2">
        <f>'Weekly Stats'!L185*'Pts Per'!I$2</f>
        <v>0</v>
      </c>
      <c r="O185" s="2">
        <f>'Weekly Stats'!M185*'Pts Per'!J$2</f>
        <v>0</v>
      </c>
      <c r="P185" s="2">
        <f>'Weekly Stats'!N185*'Pts Per'!K$2</f>
        <v>0</v>
      </c>
      <c r="Q185" s="2">
        <f>'Weekly Stats'!O185*'Pts Per'!L$2</f>
        <v>0</v>
      </c>
      <c r="R185" s="2">
        <f>'Weekly Stats'!P185*'Pts Per'!M$2</f>
        <v>0</v>
      </c>
      <c r="S185" s="2">
        <f>'Weekly Stats'!Q185*'Pts Per'!N$2</f>
        <v>0</v>
      </c>
      <c r="T185" s="2">
        <f>'Weekly Stats'!R185*'Pts Per'!O$2</f>
        <v>0</v>
      </c>
      <c r="U185" s="2">
        <f>'Weekly Stats'!S185*'Pts Per'!P$2</f>
        <v>0</v>
      </c>
      <c r="V185" s="2">
        <f>'Weekly Stats'!T185*'Pts Per'!Q$2</f>
        <v>0</v>
      </c>
      <c r="W185" s="2">
        <f>'Weekly Stats'!U185*'Pts Per'!R$2</f>
        <v>0</v>
      </c>
      <c r="X185" s="2">
        <f>IF('Weekly Stats'!V185*'Pts Per'!S$2&lt;5,'Weekly Stats'!V185*'Pts Per'!S$2,SUM(('Weekly Stats'!V185*'Pts Per'!S$2)+2))</f>
        <v>0</v>
      </c>
      <c r="Y185" s="2">
        <f>'Weekly Stats'!W185*'Pts Per'!T$2</f>
        <v>0</v>
      </c>
      <c r="Z185" s="2">
        <f>'Weekly Stats'!X185*'Pts Per'!U$2</f>
        <v>0</v>
      </c>
      <c r="AA185" s="2">
        <f>'Weekly Stats'!Y185*'Pts Per'!V$2</f>
        <v>0</v>
      </c>
      <c r="AB185" s="2">
        <f>'Weekly Stats'!Z185*'Pts Per'!W$2</f>
        <v>0</v>
      </c>
      <c r="AC185" s="2">
        <f>'Weekly Stats'!AA185*'Pts Per'!X$2</f>
        <v>0</v>
      </c>
      <c r="AD185" s="2">
        <f>'Weekly Stats'!AB185*'Pts Per'!Y$2</f>
        <v>0</v>
      </c>
      <c r="AE185" s="2">
        <f>'Weekly Stats'!AC185*'Pts Per'!Z$2</f>
        <v>0</v>
      </c>
      <c r="AF185" s="2">
        <f>'Weekly Stats'!AD185*'Pts Per'!AA$2</f>
        <v>0</v>
      </c>
      <c r="AG185" s="2">
        <f>'Weekly Stats'!AE185*'Pts Per'!AB$2</f>
        <v>0</v>
      </c>
      <c r="AH185" s="2">
        <f>'Weekly Stats'!AF185*'Pts Per'!AC$2</f>
        <v>0</v>
      </c>
    </row>
    <row r="186" spans="1:34">
      <c r="A186" s="1" t="s">
        <v>838</v>
      </c>
      <c r="B186" s="2" t="s">
        <v>95</v>
      </c>
      <c r="C186" s="2" t="s">
        <v>47</v>
      </c>
      <c r="D186" s="3" t="s">
        <v>276</v>
      </c>
      <c r="E186" s="9">
        <f t="shared" si="2"/>
        <v>0</v>
      </c>
      <c r="F186" s="2">
        <f>'Weekly Stats'!D186*'Pts Per'!A$2</f>
        <v>0</v>
      </c>
      <c r="G186" s="2">
        <f>'Weekly Stats'!E186*'Pts Per'!B$2</f>
        <v>0</v>
      </c>
      <c r="H186" s="2">
        <f>'Weekly Stats'!F186*'Pts Per'!C$2</f>
        <v>0</v>
      </c>
      <c r="I186" s="2">
        <f>'Weekly Stats'!G186*'Pts Per'!D$2</f>
        <v>0</v>
      </c>
      <c r="J186" s="2">
        <f>'Weekly Stats'!H186*'Pts Per'!E$2</f>
        <v>0</v>
      </c>
      <c r="K186" s="2">
        <f>'Weekly Stats'!I186*'Pts Per'!F$2</f>
        <v>0</v>
      </c>
      <c r="L186" s="2">
        <f>'Weekly Stats'!J186*'Pts Per'!G$2</f>
        <v>0</v>
      </c>
      <c r="M186" s="2">
        <f>'Weekly Stats'!K186*'Pts Per'!H$2</f>
        <v>0</v>
      </c>
      <c r="N186" s="2">
        <f>'Weekly Stats'!L186*'Pts Per'!I$2</f>
        <v>0</v>
      </c>
      <c r="O186" s="2">
        <f>'Weekly Stats'!M186*'Pts Per'!J$2</f>
        <v>0</v>
      </c>
      <c r="P186" s="2">
        <f>'Weekly Stats'!N186*'Pts Per'!K$2</f>
        <v>0</v>
      </c>
      <c r="Q186" s="2">
        <f>'Weekly Stats'!O186*'Pts Per'!L$2</f>
        <v>0</v>
      </c>
      <c r="R186" s="2">
        <f>'Weekly Stats'!P186*'Pts Per'!M$2</f>
        <v>0</v>
      </c>
      <c r="S186" s="2">
        <f>'Weekly Stats'!Q186*'Pts Per'!N$2</f>
        <v>0</v>
      </c>
      <c r="T186" s="2">
        <f>'Weekly Stats'!R186*'Pts Per'!O$2</f>
        <v>0</v>
      </c>
      <c r="U186" s="2">
        <f>'Weekly Stats'!S186*'Pts Per'!P$2</f>
        <v>0</v>
      </c>
      <c r="V186" s="2">
        <f>'Weekly Stats'!T186*'Pts Per'!Q$2</f>
        <v>0</v>
      </c>
      <c r="W186" s="2">
        <f>'Weekly Stats'!U186*'Pts Per'!R$2</f>
        <v>0</v>
      </c>
      <c r="X186" s="2">
        <f>IF('Weekly Stats'!V186*'Pts Per'!S$2&lt;5,'Weekly Stats'!V186*'Pts Per'!S$2,SUM(('Weekly Stats'!V186*'Pts Per'!S$2)+2))</f>
        <v>0</v>
      </c>
      <c r="Y186" s="2">
        <f>'Weekly Stats'!W186*'Pts Per'!T$2</f>
        <v>0</v>
      </c>
      <c r="Z186" s="2">
        <f>'Weekly Stats'!X186*'Pts Per'!U$2</f>
        <v>0</v>
      </c>
      <c r="AA186" s="2">
        <f>'Weekly Stats'!Y186*'Pts Per'!V$2</f>
        <v>0</v>
      </c>
      <c r="AB186" s="2">
        <f>'Weekly Stats'!Z186*'Pts Per'!W$2</f>
        <v>0</v>
      </c>
      <c r="AC186" s="2">
        <f>'Weekly Stats'!AA186*'Pts Per'!X$2</f>
        <v>0</v>
      </c>
      <c r="AD186" s="2">
        <f>'Weekly Stats'!AB186*'Pts Per'!Y$2</f>
        <v>0</v>
      </c>
      <c r="AE186" s="2">
        <f>'Weekly Stats'!AC186*'Pts Per'!Z$2</f>
        <v>0</v>
      </c>
      <c r="AF186" s="2">
        <f>'Weekly Stats'!AD186*'Pts Per'!AA$2</f>
        <v>0</v>
      </c>
      <c r="AG186" s="2">
        <f>'Weekly Stats'!AE186*'Pts Per'!AB$2</f>
        <v>0</v>
      </c>
      <c r="AH186" s="2">
        <f>'Weekly Stats'!AF186*'Pts Per'!AC$2</f>
        <v>0</v>
      </c>
    </row>
    <row r="187" spans="1:34">
      <c r="A187" s="1" t="s">
        <v>839</v>
      </c>
      <c r="B187" s="2" t="s">
        <v>95</v>
      </c>
      <c r="C187" s="2" t="s">
        <v>48</v>
      </c>
      <c r="D187" s="3" t="s">
        <v>277</v>
      </c>
      <c r="E187" s="9">
        <f t="shared" si="2"/>
        <v>7.1</v>
      </c>
      <c r="F187" s="2">
        <f>'Weekly Stats'!D187*'Pts Per'!A$2</f>
        <v>0</v>
      </c>
      <c r="G187" s="2">
        <f>'Weekly Stats'!E187*'Pts Per'!B$2</f>
        <v>0</v>
      </c>
      <c r="H187" s="2">
        <f>'Weekly Stats'!F187*'Pts Per'!C$2</f>
        <v>0</v>
      </c>
      <c r="I187" s="2">
        <f>'Weekly Stats'!G187*'Pts Per'!D$2</f>
        <v>0</v>
      </c>
      <c r="J187" s="2">
        <f>'Weekly Stats'!H187*'Pts Per'!E$2</f>
        <v>0</v>
      </c>
      <c r="K187" s="2">
        <f>'Weekly Stats'!I187*'Pts Per'!F$2</f>
        <v>0</v>
      </c>
      <c r="L187" s="2">
        <f>'Weekly Stats'!J187*'Pts Per'!G$2</f>
        <v>0</v>
      </c>
      <c r="M187" s="2">
        <f>'Weekly Stats'!K187*'Pts Per'!H$2</f>
        <v>0</v>
      </c>
      <c r="N187" s="2">
        <f>'Weekly Stats'!L187*'Pts Per'!I$2</f>
        <v>0.5</v>
      </c>
      <c r="O187" s="2">
        <f>'Weekly Stats'!M187*'Pts Per'!J$2</f>
        <v>6</v>
      </c>
      <c r="P187" s="2">
        <f>'Weekly Stats'!N187*'Pts Per'!K$2</f>
        <v>0.60000000000000009</v>
      </c>
      <c r="Q187" s="2">
        <f>'Weekly Stats'!O187*'Pts Per'!L$2</f>
        <v>0</v>
      </c>
      <c r="R187" s="2">
        <f>'Weekly Stats'!P187*'Pts Per'!M$2</f>
        <v>0</v>
      </c>
      <c r="S187" s="2">
        <f>'Weekly Stats'!Q187*'Pts Per'!N$2</f>
        <v>0</v>
      </c>
      <c r="T187" s="2">
        <f>'Weekly Stats'!R187*'Pts Per'!O$2</f>
        <v>0</v>
      </c>
      <c r="U187" s="2">
        <f>'Weekly Stats'!S187*'Pts Per'!P$2</f>
        <v>0</v>
      </c>
      <c r="V187" s="2">
        <f>'Weekly Stats'!T187*'Pts Per'!Q$2</f>
        <v>0</v>
      </c>
      <c r="W187" s="2">
        <f>'Weekly Stats'!U187*'Pts Per'!R$2</f>
        <v>0</v>
      </c>
      <c r="X187" s="2">
        <f>IF('Weekly Stats'!V187*'Pts Per'!S$2&lt;5,'Weekly Stats'!V187*'Pts Per'!S$2,SUM(('Weekly Stats'!V187*'Pts Per'!S$2)+2))</f>
        <v>0</v>
      </c>
      <c r="Y187" s="2">
        <f>'Weekly Stats'!W187*'Pts Per'!T$2</f>
        <v>0</v>
      </c>
      <c r="Z187" s="2">
        <f>'Weekly Stats'!X187*'Pts Per'!U$2</f>
        <v>0</v>
      </c>
      <c r="AA187" s="2">
        <f>'Weekly Stats'!Y187*'Pts Per'!V$2</f>
        <v>0</v>
      </c>
      <c r="AB187" s="2">
        <f>'Weekly Stats'!Z187*'Pts Per'!W$2</f>
        <v>0</v>
      </c>
      <c r="AC187" s="2">
        <f>'Weekly Stats'!AA187*'Pts Per'!X$2</f>
        <v>0</v>
      </c>
      <c r="AD187" s="2">
        <f>'Weekly Stats'!AB187*'Pts Per'!Y$2</f>
        <v>0</v>
      </c>
      <c r="AE187" s="2">
        <f>'Weekly Stats'!AC187*'Pts Per'!Z$2</f>
        <v>0</v>
      </c>
      <c r="AF187" s="2">
        <f>'Weekly Stats'!AD187*'Pts Per'!AA$2</f>
        <v>0</v>
      </c>
      <c r="AG187" s="2">
        <f>'Weekly Stats'!AE187*'Pts Per'!AB$2</f>
        <v>0</v>
      </c>
      <c r="AH187" s="2">
        <f>'Weekly Stats'!AF187*'Pts Per'!AC$2</f>
        <v>0</v>
      </c>
    </row>
    <row r="188" spans="1:34">
      <c r="A188" s="1" t="s">
        <v>840</v>
      </c>
      <c r="B188" s="2" t="s">
        <v>95</v>
      </c>
      <c r="C188" s="2" t="s">
        <v>49</v>
      </c>
      <c r="D188" s="3" t="s">
        <v>278</v>
      </c>
      <c r="E188" s="9">
        <f t="shared" si="2"/>
        <v>0</v>
      </c>
      <c r="F188" s="2">
        <f>'Weekly Stats'!D188*'Pts Per'!A$2</f>
        <v>0</v>
      </c>
      <c r="G188" s="2">
        <f>'Weekly Stats'!E188*'Pts Per'!B$2</f>
        <v>0</v>
      </c>
      <c r="H188" s="2">
        <f>'Weekly Stats'!F188*'Pts Per'!C$2</f>
        <v>0</v>
      </c>
      <c r="I188" s="2">
        <f>'Weekly Stats'!G188*'Pts Per'!D$2</f>
        <v>0</v>
      </c>
      <c r="J188" s="2">
        <f>'Weekly Stats'!H188*'Pts Per'!E$2</f>
        <v>0</v>
      </c>
      <c r="K188" s="2">
        <f>'Weekly Stats'!I188*'Pts Per'!F$2</f>
        <v>0</v>
      </c>
      <c r="L188" s="2">
        <f>'Weekly Stats'!J188*'Pts Per'!G$2</f>
        <v>0</v>
      </c>
      <c r="M188" s="2">
        <f>'Weekly Stats'!K188*'Pts Per'!H$2</f>
        <v>0</v>
      </c>
      <c r="N188" s="2">
        <f>'Weekly Stats'!L188*'Pts Per'!I$2</f>
        <v>0</v>
      </c>
      <c r="O188" s="2">
        <f>'Weekly Stats'!M188*'Pts Per'!J$2</f>
        <v>0</v>
      </c>
      <c r="P188" s="2">
        <f>'Weekly Stats'!N188*'Pts Per'!K$2</f>
        <v>0</v>
      </c>
      <c r="Q188" s="2">
        <f>'Weekly Stats'!O188*'Pts Per'!L$2</f>
        <v>0</v>
      </c>
      <c r="R188" s="2">
        <f>'Weekly Stats'!P188*'Pts Per'!M$2</f>
        <v>0</v>
      </c>
      <c r="S188" s="2">
        <f>'Weekly Stats'!Q188*'Pts Per'!N$2</f>
        <v>0</v>
      </c>
      <c r="T188" s="2">
        <f>'Weekly Stats'!R188*'Pts Per'!O$2</f>
        <v>0</v>
      </c>
      <c r="U188" s="2">
        <f>'Weekly Stats'!S188*'Pts Per'!P$2</f>
        <v>0</v>
      </c>
      <c r="V188" s="2">
        <f>'Weekly Stats'!T188*'Pts Per'!Q$2</f>
        <v>0</v>
      </c>
      <c r="W188" s="2">
        <f>'Weekly Stats'!U188*'Pts Per'!R$2</f>
        <v>0</v>
      </c>
      <c r="X188" s="2">
        <f>IF('Weekly Stats'!V188*'Pts Per'!S$2&lt;5,'Weekly Stats'!V188*'Pts Per'!S$2,SUM(('Weekly Stats'!V188*'Pts Per'!S$2)+2))</f>
        <v>0</v>
      </c>
      <c r="Y188" s="2">
        <f>'Weekly Stats'!W188*'Pts Per'!T$2</f>
        <v>0</v>
      </c>
      <c r="Z188" s="2">
        <f>'Weekly Stats'!X188*'Pts Per'!U$2</f>
        <v>0</v>
      </c>
      <c r="AA188" s="2">
        <f>'Weekly Stats'!Y188*'Pts Per'!V$2</f>
        <v>0</v>
      </c>
      <c r="AB188" s="2">
        <f>'Weekly Stats'!Z188*'Pts Per'!W$2</f>
        <v>0</v>
      </c>
      <c r="AC188" s="2">
        <f>'Weekly Stats'!AA188*'Pts Per'!X$2</f>
        <v>0</v>
      </c>
      <c r="AD188" s="2">
        <f>'Weekly Stats'!AB188*'Pts Per'!Y$2</f>
        <v>0</v>
      </c>
      <c r="AE188" s="2">
        <f>'Weekly Stats'!AC188*'Pts Per'!Z$2</f>
        <v>0</v>
      </c>
      <c r="AF188" s="2">
        <f>'Weekly Stats'!AD188*'Pts Per'!AA$2</f>
        <v>0</v>
      </c>
      <c r="AG188" s="2">
        <f>'Weekly Stats'!AE188*'Pts Per'!AB$2</f>
        <v>0</v>
      </c>
      <c r="AH188" s="2">
        <f>'Weekly Stats'!AF188*'Pts Per'!AC$2</f>
        <v>0</v>
      </c>
    </row>
    <row r="189" spans="1:34">
      <c r="A189" s="1" t="s">
        <v>841</v>
      </c>
      <c r="B189" s="2" t="s">
        <v>95</v>
      </c>
      <c r="C189" s="2" t="s">
        <v>50</v>
      </c>
      <c r="D189" s="3" t="s">
        <v>279</v>
      </c>
      <c r="E189" s="9">
        <f t="shared" si="2"/>
        <v>0</v>
      </c>
      <c r="F189" s="2">
        <f>'Weekly Stats'!D189*'Pts Per'!A$2</f>
        <v>0</v>
      </c>
      <c r="G189" s="2">
        <f>'Weekly Stats'!E189*'Pts Per'!B$2</f>
        <v>0</v>
      </c>
      <c r="H189" s="2">
        <f>'Weekly Stats'!F189*'Pts Per'!C$2</f>
        <v>0</v>
      </c>
      <c r="I189" s="2">
        <f>'Weekly Stats'!G189*'Pts Per'!D$2</f>
        <v>0</v>
      </c>
      <c r="J189" s="2">
        <f>'Weekly Stats'!H189*'Pts Per'!E$2</f>
        <v>0</v>
      </c>
      <c r="K189" s="2">
        <f>'Weekly Stats'!I189*'Pts Per'!F$2</f>
        <v>0</v>
      </c>
      <c r="L189" s="2">
        <f>'Weekly Stats'!J189*'Pts Per'!G$2</f>
        <v>0</v>
      </c>
      <c r="M189" s="2">
        <f>'Weekly Stats'!K189*'Pts Per'!H$2</f>
        <v>0</v>
      </c>
      <c r="N189" s="2">
        <f>'Weekly Stats'!L189*'Pts Per'!I$2</f>
        <v>0</v>
      </c>
      <c r="O189" s="2">
        <f>'Weekly Stats'!M189*'Pts Per'!J$2</f>
        <v>0</v>
      </c>
      <c r="P189" s="2">
        <f>'Weekly Stats'!N189*'Pts Per'!K$2</f>
        <v>0</v>
      </c>
      <c r="Q189" s="2">
        <f>'Weekly Stats'!O189*'Pts Per'!L$2</f>
        <v>0</v>
      </c>
      <c r="R189" s="2">
        <f>'Weekly Stats'!P189*'Pts Per'!M$2</f>
        <v>0</v>
      </c>
      <c r="S189" s="2">
        <f>'Weekly Stats'!Q189*'Pts Per'!N$2</f>
        <v>0</v>
      </c>
      <c r="T189" s="2">
        <f>'Weekly Stats'!R189*'Pts Per'!O$2</f>
        <v>0</v>
      </c>
      <c r="U189" s="2">
        <f>'Weekly Stats'!S189*'Pts Per'!P$2</f>
        <v>0</v>
      </c>
      <c r="V189" s="2">
        <f>'Weekly Stats'!T189*'Pts Per'!Q$2</f>
        <v>0</v>
      </c>
      <c r="W189" s="2">
        <f>'Weekly Stats'!U189*'Pts Per'!R$2</f>
        <v>0</v>
      </c>
      <c r="X189" s="2">
        <f>IF('Weekly Stats'!V189*'Pts Per'!S$2&lt;5,'Weekly Stats'!V189*'Pts Per'!S$2,SUM(('Weekly Stats'!V189*'Pts Per'!S$2)+2))</f>
        <v>0</v>
      </c>
      <c r="Y189" s="2">
        <f>'Weekly Stats'!W189*'Pts Per'!T$2</f>
        <v>0</v>
      </c>
      <c r="Z189" s="2">
        <f>'Weekly Stats'!X189*'Pts Per'!U$2</f>
        <v>0</v>
      </c>
      <c r="AA189" s="2">
        <f>'Weekly Stats'!Y189*'Pts Per'!V$2</f>
        <v>0</v>
      </c>
      <c r="AB189" s="2">
        <f>'Weekly Stats'!Z189*'Pts Per'!W$2</f>
        <v>0</v>
      </c>
      <c r="AC189" s="2">
        <f>'Weekly Stats'!AA189*'Pts Per'!X$2</f>
        <v>0</v>
      </c>
      <c r="AD189" s="2">
        <f>'Weekly Stats'!AB189*'Pts Per'!Y$2</f>
        <v>0</v>
      </c>
      <c r="AE189" s="2">
        <f>'Weekly Stats'!AC189*'Pts Per'!Z$2</f>
        <v>0</v>
      </c>
      <c r="AF189" s="2">
        <f>'Weekly Stats'!AD189*'Pts Per'!AA$2</f>
        <v>0</v>
      </c>
      <c r="AG189" s="2">
        <f>'Weekly Stats'!AE189*'Pts Per'!AB$2</f>
        <v>0</v>
      </c>
      <c r="AH189" s="2">
        <f>'Weekly Stats'!AF189*'Pts Per'!AC$2</f>
        <v>0</v>
      </c>
    </row>
    <row r="190" spans="1:34">
      <c r="A190" s="1" t="s">
        <v>842</v>
      </c>
      <c r="B190" s="2" t="s">
        <v>95</v>
      </c>
      <c r="C190" s="2" t="s">
        <v>51</v>
      </c>
      <c r="D190" s="3" t="s">
        <v>280</v>
      </c>
      <c r="E190" s="9">
        <f t="shared" si="2"/>
        <v>0</v>
      </c>
      <c r="F190" s="2">
        <f>'Weekly Stats'!D190*'Pts Per'!A$2</f>
        <v>0</v>
      </c>
      <c r="G190" s="2">
        <f>'Weekly Stats'!E190*'Pts Per'!B$2</f>
        <v>0</v>
      </c>
      <c r="H190" s="2">
        <f>'Weekly Stats'!F190*'Pts Per'!C$2</f>
        <v>0</v>
      </c>
      <c r="I190" s="2">
        <f>'Weekly Stats'!G190*'Pts Per'!D$2</f>
        <v>0</v>
      </c>
      <c r="J190" s="2">
        <f>'Weekly Stats'!H190*'Pts Per'!E$2</f>
        <v>0</v>
      </c>
      <c r="K190" s="2">
        <f>'Weekly Stats'!I190*'Pts Per'!F$2</f>
        <v>0</v>
      </c>
      <c r="L190" s="2">
        <f>'Weekly Stats'!J190*'Pts Per'!G$2</f>
        <v>0</v>
      </c>
      <c r="M190" s="2">
        <f>'Weekly Stats'!K190*'Pts Per'!H$2</f>
        <v>0</v>
      </c>
      <c r="N190" s="2">
        <f>'Weekly Stats'!L190*'Pts Per'!I$2</f>
        <v>0</v>
      </c>
      <c r="O190" s="2">
        <f>'Weekly Stats'!M190*'Pts Per'!J$2</f>
        <v>0</v>
      </c>
      <c r="P190" s="2">
        <f>'Weekly Stats'!N190*'Pts Per'!K$2</f>
        <v>0</v>
      </c>
      <c r="Q190" s="2">
        <f>'Weekly Stats'!O190*'Pts Per'!L$2</f>
        <v>0</v>
      </c>
      <c r="R190" s="2">
        <f>'Weekly Stats'!P190*'Pts Per'!M$2</f>
        <v>0</v>
      </c>
      <c r="S190" s="2">
        <f>'Weekly Stats'!Q190*'Pts Per'!N$2</f>
        <v>0</v>
      </c>
      <c r="T190" s="2">
        <f>'Weekly Stats'!R190*'Pts Per'!O$2</f>
        <v>0</v>
      </c>
      <c r="U190" s="2">
        <f>'Weekly Stats'!S190*'Pts Per'!P$2</f>
        <v>0</v>
      </c>
      <c r="V190" s="2">
        <f>'Weekly Stats'!T190*'Pts Per'!Q$2</f>
        <v>0</v>
      </c>
      <c r="W190" s="2">
        <f>'Weekly Stats'!U190*'Pts Per'!R$2</f>
        <v>0</v>
      </c>
      <c r="X190" s="2">
        <f>IF('Weekly Stats'!V190*'Pts Per'!S$2&lt;5,'Weekly Stats'!V190*'Pts Per'!S$2,SUM(('Weekly Stats'!V190*'Pts Per'!S$2)+2))</f>
        <v>0</v>
      </c>
      <c r="Y190" s="2">
        <f>'Weekly Stats'!W190*'Pts Per'!T$2</f>
        <v>0</v>
      </c>
      <c r="Z190" s="2">
        <f>'Weekly Stats'!X190*'Pts Per'!U$2</f>
        <v>0</v>
      </c>
      <c r="AA190" s="2">
        <f>'Weekly Stats'!Y190*'Pts Per'!V$2</f>
        <v>0</v>
      </c>
      <c r="AB190" s="2">
        <f>'Weekly Stats'!Z190*'Pts Per'!W$2</f>
        <v>0</v>
      </c>
      <c r="AC190" s="2">
        <f>'Weekly Stats'!AA190*'Pts Per'!X$2</f>
        <v>0</v>
      </c>
      <c r="AD190" s="2">
        <f>'Weekly Stats'!AB190*'Pts Per'!Y$2</f>
        <v>0</v>
      </c>
      <c r="AE190" s="2">
        <f>'Weekly Stats'!AC190*'Pts Per'!Z$2</f>
        <v>0</v>
      </c>
      <c r="AF190" s="2">
        <f>'Weekly Stats'!AD190*'Pts Per'!AA$2</f>
        <v>0</v>
      </c>
      <c r="AG190" s="2">
        <f>'Weekly Stats'!AE190*'Pts Per'!AB$2</f>
        <v>0</v>
      </c>
      <c r="AH190" s="2">
        <f>'Weekly Stats'!AF190*'Pts Per'!AC$2</f>
        <v>0</v>
      </c>
    </row>
    <row r="191" spans="1:34">
      <c r="A191" s="1" t="s">
        <v>844</v>
      </c>
      <c r="B191" s="2" t="s">
        <v>95</v>
      </c>
      <c r="C191" s="2" t="s">
        <v>52</v>
      </c>
      <c r="D191" s="3" t="s">
        <v>281</v>
      </c>
      <c r="E191" s="9">
        <f t="shared" si="2"/>
        <v>0</v>
      </c>
      <c r="F191" s="2">
        <f>'Weekly Stats'!D191*'Pts Per'!A$2</f>
        <v>0</v>
      </c>
      <c r="G191" s="2">
        <f>'Weekly Stats'!E191*'Pts Per'!B$2</f>
        <v>0</v>
      </c>
      <c r="H191" s="2">
        <f>'Weekly Stats'!F191*'Pts Per'!C$2</f>
        <v>0</v>
      </c>
      <c r="I191" s="2">
        <f>'Weekly Stats'!G191*'Pts Per'!D$2</f>
        <v>0</v>
      </c>
      <c r="J191" s="2">
        <f>'Weekly Stats'!H191*'Pts Per'!E$2</f>
        <v>0</v>
      </c>
      <c r="K191" s="2">
        <f>'Weekly Stats'!I191*'Pts Per'!F$2</f>
        <v>0</v>
      </c>
      <c r="L191" s="2">
        <f>'Weekly Stats'!J191*'Pts Per'!G$2</f>
        <v>0</v>
      </c>
      <c r="M191" s="2">
        <f>'Weekly Stats'!K191*'Pts Per'!H$2</f>
        <v>0</v>
      </c>
      <c r="N191" s="2">
        <f>'Weekly Stats'!L191*'Pts Per'!I$2</f>
        <v>0</v>
      </c>
      <c r="O191" s="2">
        <f>'Weekly Stats'!M191*'Pts Per'!J$2</f>
        <v>0</v>
      </c>
      <c r="P191" s="2">
        <f>'Weekly Stats'!N191*'Pts Per'!K$2</f>
        <v>0</v>
      </c>
      <c r="Q191" s="2">
        <f>'Weekly Stats'!O191*'Pts Per'!L$2</f>
        <v>0</v>
      </c>
      <c r="R191" s="2">
        <f>'Weekly Stats'!P191*'Pts Per'!M$2</f>
        <v>0</v>
      </c>
      <c r="S191" s="2">
        <f>'Weekly Stats'!Q191*'Pts Per'!N$2</f>
        <v>0</v>
      </c>
      <c r="T191" s="2">
        <f>'Weekly Stats'!R191*'Pts Per'!O$2</f>
        <v>0</v>
      </c>
      <c r="U191" s="2">
        <f>'Weekly Stats'!S191*'Pts Per'!P$2</f>
        <v>0</v>
      </c>
      <c r="V191" s="2">
        <f>'Weekly Stats'!T191*'Pts Per'!Q$2</f>
        <v>0</v>
      </c>
      <c r="W191" s="2">
        <f>'Weekly Stats'!U191*'Pts Per'!R$2</f>
        <v>0</v>
      </c>
      <c r="X191" s="2">
        <f>IF('Weekly Stats'!V191*'Pts Per'!S$2&lt;5,'Weekly Stats'!V191*'Pts Per'!S$2,SUM(('Weekly Stats'!V191*'Pts Per'!S$2)+2))</f>
        <v>0</v>
      </c>
      <c r="Y191" s="2">
        <f>'Weekly Stats'!W191*'Pts Per'!T$2</f>
        <v>0</v>
      </c>
      <c r="Z191" s="2">
        <f>'Weekly Stats'!X191*'Pts Per'!U$2</f>
        <v>0</v>
      </c>
      <c r="AA191" s="2">
        <f>'Weekly Stats'!Y191*'Pts Per'!V$2</f>
        <v>0</v>
      </c>
      <c r="AB191" s="2">
        <f>'Weekly Stats'!Z191*'Pts Per'!W$2</f>
        <v>0</v>
      </c>
      <c r="AC191" s="2">
        <f>'Weekly Stats'!AA191*'Pts Per'!X$2</f>
        <v>0</v>
      </c>
      <c r="AD191" s="2">
        <f>'Weekly Stats'!AB191*'Pts Per'!Y$2</f>
        <v>0</v>
      </c>
      <c r="AE191" s="2">
        <f>'Weekly Stats'!AC191*'Pts Per'!Z$2</f>
        <v>0</v>
      </c>
      <c r="AF191" s="2">
        <f>'Weekly Stats'!AD191*'Pts Per'!AA$2</f>
        <v>0</v>
      </c>
      <c r="AG191" s="2">
        <f>'Weekly Stats'!AE191*'Pts Per'!AB$2</f>
        <v>0</v>
      </c>
      <c r="AH191" s="2">
        <f>'Weekly Stats'!AF191*'Pts Per'!AC$2</f>
        <v>0</v>
      </c>
    </row>
    <row r="192" spans="1:34">
      <c r="A192" s="1" t="s">
        <v>845</v>
      </c>
      <c r="B192" s="2" t="s">
        <v>95</v>
      </c>
      <c r="C192" s="2" t="s">
        <v>53</v>
      </c>
      <c r="D192" s="3" t="s">
        <v>282</v>
      </c>
      <c r="E192" s="9">
        <f t="shared" si="2"/>
        <v>0</v>
      </c>
      <c r="F192" s="2">
        <f>'Weekly Stats'!D192*'Pts Per'!A$2</f>
        <v>0</v>
      </c>
      <c r="G192" s="2">
        <f>'Weekly Stats'!E192*'Pts Per'!B$2</f>
        <v>0</v>
      </c>
      <c r="H192" s="2">
        <f>'Weekly Stats'!F192*'Pts Per'!C$2</f>
        <v>0</v>
      </c>
      <c r="I192" s="2">
        <f>'Weekly Stats'!G192*'Pts Per'!D$2</f>
        <v>0</v>
      </c>
      <c r="J192" s="2">
        <f>'Weekly Stats'!H192*'Pts Per'!E$2</f>
        <v>0</v>
      </c>
      <c r="K192" s="2">
        <f>'Weekly Stats'!I192*'Pts Per'!F$2</f>
        <v>0</v>
      </c>
      <c r="L192" s="2">
        <f>'Weekly Stats'!J192*'Pts Per'!G$2</f>
        <v>0</v>
      </c>
      <c r="M192" s="2">
        <f>'Weekly Stats'!K192*'Pts Per'!H$2</f>
        <v>0</v>
      </c>
      <c r="N192" s="2">
        <f>'Weekly Stats'!L192*'Pts Per'!I$2</f>
        <v>0</v>
      </c>
      <c r="O192" s="2">
        <f>'Weekly Stats'!M192*'Pts Per'!J$2</f>
        <v>0</v>
      </c>
      <c r="P192" s="2">
        <f>'Weekly Stats'!N192*'Pts Per'!K$2</f>
        <v>0</v>
      </c>
      <c r="Q192" s="2">
        <f>'Weekly Stats'!O192*'Pts Per'!L$2</f>
        <v>0</v>
      </c>
      <c r="R192" s="2">
        <f>'Weekly Stats'!P192*'Pts Per'!M$2</f>
        <v>0</v>
      </c>
      <c r="S192" s="2">
        <f>'Weekly Stats'!Q192*'Pts Per'!N$2</f>
        <v>0</v>
      </c>
      <c r="T192" s="2">
        <f>'Weekly Stats'!R192*'Pts Per'!O$2</f>
        <v>0</v>
      </c>
      <c r="U192" s="2">
        <f>'Weekly Stats'!S192*'Pts Per'!P$2</f>
        <v>0</v>
      </c>
      <c r="V192" s="2">
        <f>'Weekly Stats'!T192*'Pts Per'!Q$2</f>
        <v>0</v>
      </c>
      <c r="W192" s="2">
        <f>'Weekly Stats'!U192*'Pts Per'!R$2</f>
        <v>0</v>
      </c>
      <c r="X192" s="2">
        <f>IF('Weekly Stats'!V192*'Pts Per'!S$2&lt;5,'Weekly Stats'!V192*'Pts Per'!S$2,SUM(('Weekly Stats'!V192*'Pts Per'!S$2)+2))</f>
        <v>0</v>
      </c>
      <c r="Y192" s="2">
        <f>'Weekly Stats'!W192*'Pts Per'!T$2</f>
        <v>0</v>
      </c>
      <c r="Z192" s="2">
        <f>'Weekly Stats'!X192*'Pts Per'!U$2</f>
        <v>0</v>
      </c>
      <c r="AA192" s="2">
        <f>'Weekly Stats'!Y192*'Pts Per'!V$2</f>
        <v>0</v>
      </c>
      <c r="AB192" s="2">
        <f>'Weekly Stats'!Z192*'Pts Per'!W$2</f>
        <v>0</v>
      </c>
      <c r="AC192" s="2">
        <f>'Weekly Stats'!AA192*'Pts Per'!X$2</f>
        <v>0</v>
      </c>
      <c r="AD192" s="2">
        <f>'Weekly Stats'!AB192*'Pts Per'!Y$2</f>
        <v>0</v>
      </c>
      <c r="AE192" s="2">
        <f>'Weekly Stats'!AC192*'Pts Per'!Z$2</f>
        <v>0</v>
      </c>
      <c r="AF192" s="2">
        <f>'Weekly Stats'!AD192*'Pts Per'!AA$2</f>
        <v>0</v>
      </c>
      <c r="AG192" s="2">
        <f>'Weekly Stats'!AE192*'Pts Per'!AB$2</f>
        <v>0</v>
      </c>
      <c r="AH192" s="2">
        <f>'Weekly Stats'!AF192*'Pts Per'!AC$2</f>
        <v>0</v>
      </c>
    </row>
    <row r="193" spans="1:34">
      <c r="A193" s="1" t="s">
        <v>846</v>
      </c>
      <c r="B193" s="2" t="s">
        <v>95</v>
      </c>
      <c r="C193" s="2" t="s">
        <v>54</v>
      </c>
      <c r="D193" s="3" t="s">
        <v>283</v>
      </c>
      <c r="E193" s="9">
        <f t="shared" si="2"/>
        <v>0</v>
      </c>
      <c r="F193" s="2">
        <f>'Weekly Stats'!D193*'Pts Per'!A$2</f>
        <v>0</v>
      </c>
      <c r="G193" s="2">
        <f>'Weekly Stats'!E193*'Pts Per'!B$2</f>
        <v>0</v>
      </c>
      <c r="H193" s="2">
        <f>'Weekly Stats'!F193*'Pts Per'!C$2</f>
        <v>0</v>
      </c>
      <c r="I193" s="2">
        <f>'Weekly Stats'!G193*'Pts Per'!D$2</f>
        <v>0</v>
      </c>
      <c r="J193" s="2">
        <f>'Weekly Stats'!H193*'Pts Per'!E$2</f>
        <v>0</v>
      </c>
      <c r="K193" s="2">
        <f>'Weekly Stats'!I193*'Pts Per'!F$2</f>
        <v>0</v>
      </c>
      <c r="L193" s="2">
        <f>'Weekly Stats'!J193*'Pts Per'!G$2</f>
        <v>0</v>
      </c>
      <c r="M193" s="2">
        <f>'Weekly Stats'!K193*'Pts Per'!H$2</f>
        <v>0</v>
      </c>
      <c r="N193" s="2">
        <f>'Weekly Stats'!L193*'Pts Per'!I$2</f>
        <v>0</v>
      </c>
      <c r="O193" s="2">
        <f>'Weekly Stats'!M193*'Pts Per'!J$2</f>
        <v>0</v>
      </c>
      <c r="P193" s="2">
        <f>'Weekly Stats'!N193*'Pts Per'!K$2</f>
        <v>0</v>
      </c>
      <c r="Q193" s="2">
        <f>'Weekly Stats'!O193*'Pts Per'!L$2</f>
        <v>0</v>
      </c>
      <c r="R193" s="2">
        <f>'Weekly Stats'!P193*'Pts Per'!M$2</f>
        <v>0</v>
      </c>
      <c r="S193" s="2">
        <f>'Weekly Stats'!Q193*'Pts Per'!N$2</f>
        <v>0</v>
      </c>
      <c r="T193" s="2">
        <f>'Weekly Stats'!R193*'Pts Per'!O$2</f>
        <v>0</v>
      </c>
      <c r="U193" s="2">
        <f>'Weekly Stats'!S193*'Pts Per'!P$2</f>
        <v>0</v>
      </c>
      <c r="V193" s="2">
        <f>'Weekly Stats'!T193*'Pts Per'!Q$2</f>
        <v>0</v>
      </c>
      <c r="W193" s="2">
        <f>'Weekly Stats'!U193*'Pts Per'!R$2</f>
        <v>0</v>
      </c>
      <c r="X193" s="2">
        <f>IF('Weekly Stats'!V193*'Pts Per'!S$2&lt;5,'Weekly Stats'!V193*'Pts Per'!S$2,SUM(('Weekly Stats'!V193*'Pts Per'!S$2)+2))</f>
        <v>0</v>
      </c>
      <c r="Y193" s="2">
        <f>'Weekly Stats'!W193*'Pts Per'!T$2</f>
        <v>0</v>
      </c>
      <c r="Z193" s="2">
        <f>'Weekly Stats'!X193*'Pts Per'!U$2</f>
        <v>0</v>
      </c>
      <c r="AA193" s="2">
        <f>'Weekly Stats'!Y193*'Pts Per'!V$2</f>
        <v>0</v>
      </c>
      <c r="AB193" s="2">
        <f>'Weekly Stats'!Z193*'Pts Per'!W$2</f>
        <v>0</v>
      </c>
      <c r="AC193" s="2">
        <f>'Weekly Stats'!AA193*'Pts Per'!X$2</f>
        <v>0</v>
      </c>
      <c r="AD193" s="2">
        <f>'Weekly Stats'!AB193*'Pts Per'!Y$2</f>
        <v>0</v>
      </c>
      <c r="AE193" s="2">
        <f>'Weekly Stats'!AC193*'Pts Per'!Z$2</f>
        <v>0</v>
      </c>
      <c r="AF193" s="2">
        <f>'Weekly Stats'!AD193*'Pts Per'!AA$2</f>
        <v>0</v>
      </c>
      <c r="AG193" s="2">
        <f>'Weekly Stats'!AE193*'Pts Per'!AB$2</f>
        <v>0</v>
      </c>
      <c r="AH193" s="2">
        <f>'Weekly Stats'!AF193*'Pts Per'!AC$2</f>
        <v>0</v>
      </c>
    </row>
    <row r="194" spans="1:34">
      <c r="A194" s="1" t="s">
        <v>847</v>
      </c>
      <c r="B194" s="2" t="s">
        <v>95</v>
      </c>
      <c r="C194" s="2" t="s">
        <v>55</v>
      </c>
      <c r="D194" s="3" t="s">
        <v>284</v>
      </c>
      <c r="E194" s="9">
        <f t="shared" si="2"/>
        <v>3</v>
      </c>
      <c r="F194" s="2">
        <f>'Weekly Stats'!D194*'Pts Per'!A$2</f>
        <v>0</v>
      </c>
      <c r="G194" s="2">
        <f>'Weekly Stats'!E194*'Pts Per'!B$2</f>
        <v>0</v>
      </c>
      <c r="H194" s="2">
        <f>'Weekly Stats'!F194*'Pts Per'!C$2</f>
        <v>0</v>
      </c>
      <c r="I194" s="2">
        <f>'Weekly Stats'!G194*'Pts Per'!D$2</f>
        <v>0</v>
      </c>
      <c r="J194" s="2">
        <f>'Weekly Stats'!H194*'Pts Per'!E$2</f>
        <v>0</v>
      </c>
      <c r="K194" s="2">
        <f>'Weekly Stats'!I194*'Pts Per'!F$2</f>
        <v>0</v>
      </c>
      <c r="L194" s="2">
        <f>'Weekly Stats'!J194*'Pts Per'!G$2</f>
        <v>0</v>
      </c>
      <c r="M194" s="2">
        <f>'Weekly Stats'!K194*'Pts Per'!H$2</f>
        <v>0</v>
      </c>
      <c r="N194" s="2">
        <f>'Weekly Stats'!L194*'Pts Per'!I$2</f>
        <v>0</v>
      </c>
      <c r="O194" s="2">
        <f>'Weekly Stats'!M194*'Pts Per'!J$2</f>
        <v>0</v>
      </c>
      <c r="P194" s="2">
        <f>'Weekly Stats'!N194*'Pts Per'!K$2</f>
        <v>0</v>
      </c>
      <c r="Q194" s="2">
        <f>'Weekly Stats'!O194*'Pts Per'!L$2</f>
        <v>0</v>
      </c>
      <c r="R194" s="2">
        <f>'Weekly Stats'!P194*'Pts Per'!M$2</f>
        <v>0</v>
      </c>
      <c r="S194" s="2">
        <f>'Weekly Stats'!Q194*'Pts Per'!N$2</f>
        <v>0</v>
      </c>
      <c r="T194" s="2">
        <f>'Weekly Stats'!R194*'Pts Per'!O$2</f>
        <v>0</v>
      </c>
      <c r="U194" s="2">
        <f>'Weekly Stats'!S194*'Pts Per'!P$2</f>
        <v>0</v>
      </c>
      <c r="V194" s="2">
        <f>'Weekly Stats'!T194*'Pts Per'!Q$2</f>
        <v>0</v>
      </c>
      <c r="W194" s="2">
        <f>'Weekly Stats'!U194*'Pts Per'!R$2</f>
        <v>0</v>
      </c>
      <c r="X194" s="2">
        <f>IF('Weekly Stats'!V194*'Pts Per'!S$2&lt;5,'Weekly Stats'!V194*'Pts Per'!S$2,SUM(('Weekly Stats'!V194*'Pts Per'!S$2)+2))</f>
        <v>3</v>
      </c>
      <c r="Y194" s="2">
        <f>'Weekly Stats'!W194*'Pts Per'!T$2</f>
        <v>0</v>
      </c>
      <c r="Z194" s="2">
        <f>'Weekly Stats'!X194*'Pts Per'!U$2</f>
        <v>0</v>
      </c>
      <c r="AA194" s="2">
        <f>'Weekly Stats'!Y194*'Pts Per'!V$2</f>
        <v>0</v>
      </c>
      <c r="AB194" s="2">
        <f>'Weekly Stats'!Z194*'Pts Per'!W$2</f>
        <v>0</v>
      </c>
      <c r="AC194" s="2">
        <f>'Weekly Stats'!AA194*'Pts Per'!X$2</f>
        <v>0</v>
      </c>
      <c r="AD194" s="2">
        <f>'Weekly Stats'!AB194*'Pts Per'!Y$2</f>
        <v>0</v>
      </c>
      <c r="AE194" s="2">
        <f>'Weekly Stats'!AC194*'Pts Per'!Z$2</f>
        <v>0</v>
      </c>
      <c r="AF194" s="2">
        <f>'Weekly Stats'!AD194*'Pts Per'!AA$2</f>
        <v>0</v>
      </c>
      <c r="AG194" s="2">
        <f>'Weekly Stats'!AE194*'Pts Per'!AB$2</f>
        <v>0</v>
      </c>
      <c r="AH194" s="2">
        <f>'Weekly Stats'!AF194*'Pts Per'!AC$2</f>
        <v>0</v>
      </c>
    </row>
    <row r="195" spans="1:34">
      <c r="A195" s="1" t="s">
        <v>848</v>
      </c>
      <c r="B195" s="2" t="s">
        <v>95</v>
      </c>
      <c r="C195" s="2" t="s">
        <v>56</v>
      </c>
      <c r="D195" s="3" t="s">
        <v>285</v>
      </c>
      <c r="E195" s="9">
        <f t="shared" ref="E195:E258" si="3">SUM(F195:AH195)</f>
        <v>0</v>
      </c>
      <c r="F195" s="2">
        <f>'Weekly Stats'!D195*'Pts Per'!A$2</f>
        <v>0</v>
      </c>
      <c r="G195" s="2">
        <f>'Weekly Stats'!E195*'Pts Per'!B$2</f>
        <v>0</v>
      </c>
      <c r="H195" s="2">
        <f>'Weekly Stats'!F195*'Pts Per'!C$2</f>
        <v>0</v>
      </c>
      <c r="I195" s="2">
        <f>'Weekly Stats'!G195*'Pts Per'!D$2</f>
        <v>0</v>
      </c>
      <c r="J195" s="2">
        <f>'Weekly Stats'!H195*'Pts Per'!E$2</f>
        <v>0</v>
      </c>
      <c r="K195" s="2">
        <f>'Weekly Stats'!I195*'Pts Per'!F$2</f>
        <v>0</v>
      </c>
      <c r="L195" s="2">
        <f>'Weekly Stats'!J195*'Pts Per'!G$2</f>
        <v>0</v>
      </c>
      <c r="M195" s="2">
        <f>'Weekly Stats'!K195*'Pts Per'!H$2</f>
        <v>0</v>
      </c>
      <c r="N195" s="2">
        <f>'Weekly Stats'!L195*'Pts Per'!I$2</f>
        <v>0</v>
      </c>
      <c r="O195" s="2">
        <f>'Weekly Stats'!M195*'Pts Per'!J$2</f>
        <v>0</v>
      </c>
      <c r="P195" s="2">
        <f>'Weekly Stats'!N195*'Pts Per'!K$2</f>
        <v>0</v>
      </c>
      <c r="Q195" s="2">
        <f>'Weekly Stats'!O195*'Pts Per'!L$2</f>
        <v>0</v>
      </c>
      <c r="R195" s="2">
        <f>'Weekly Stats'!P195*'Pts Per'!M$2</f>
        <v>0</v>
      </c>
      <c r="S195" s="2">
        <f>'Weekly Stats'!Q195*'Pts Per'!N$2</f>
        <v>0</v>
      </c>
      <c r="T195" s="2">
        <f>'Weekly Stats'!R195*'Pts Per'!O$2</f>
        <v>0</v>
      </c>
      <c r="U195" s="2">
        <f>'Weekly Stats'!S195*'Pts Per'!P$2</f>
        <v>0</v>
      </c>
      <c r="V195" s="2">
        <f>'Weekly Stats'!T195*'Pts Per'!Q$2</f>
        <v>0</v>
      </c>
      <c r="W195" s="2">
        <f>'Weekly Stats'!U195*'Pts Per'!R$2</f>
        <v>0</v>
      </c>
      <c r="X195" s="2">
        <f>IF('Weekly Stats'!V195*'Pts Per'!S$2&lt;5,'Weekly Stats'!V195*'Pts Per'!S$2,SUM(('Weekly Stats'!V195*'Pts Per'!S$2)+2))</f>
        <v>0</v>
      </c>
      <c r="Y195" s="2">
        <f>'Weekly Stats'!W195*'Pts Per'!T$2</f>
        <v>0</v>
      </c>
      <c r="Z195" s="2">
        <f>'Weekly Stats'!X195*'Pts Per'!U$2</f>
        <v>0</v>
      </c>
      <c r="AA195" s="2">
        <f>'Weekly Stats'!Y195*'Pts Per'!V$2</f>
        <v>0</v>
      </c>
      <c r="AB195" s="2">
        <f>'Weekly Stats'!Z195*'Pts Per'!W$2</f>
        <v>0</v>
      </c>
      <c r="AC195" s="2">
        <f>'Weekly Stats'!AA195*'Pts Per'!X$2</f>
        <v>0</v>
      </c>
      <c r="AD195" s="2">
        <f>'Weekly Stats'!AB195*'Pts Per'!Y$2</f>
        <v>0</v>
      </c>
      <c r="AE195" s="2">
        <f>'Weekly Stats'!AC195*'Pts Per'!Z$2</f>
        <v>0</v>
      </c>
      <c r="AF195" s="2">
        <f>'Weekly Stats'!AD195*'Pts Per'!AA$2</f>
        <v>0</v>
      </c>
      <c r="AG195" s="2">
        <f>'Weekly Stats'!AE195*'Pts Per'!AB$2</f>
        <v>0</v>
      </c>
      <c r="AH195" s="2">
        <f>'Weekly Stats'!AF195*'Pts Per'!AC$2</f>
        <v>0</v>
      </c>
    </row>
    <row r="196" spans="1:34">
      <c r="A196" s="1" t="s">
        <v>849</v>
      </c>
      <c r="B196" s="2" t="s">
        <v>95</v>
      </c>
      <c r="C196" s="2" t="s">
        <v>57</v>
      </c>
      <c r="D196" s="3" t="s">
        <v>286</v>
      </c>
      <c r="E196" s="9">
        <f t="shared" si="3"/>
        <v>0</v>
      </c>
      <c r="F196" s="2">
        <f>'Weekly Stats'!D196*'Pts Per'!A$2</f>
        <v>0</v>
      </c>
      <c r="G196" s="2">
        <f>'Weekly Stats'!E196*'Pts Per'!B$2</f>
        <v>0</v>
      </c>
      <c r="H196" s="2">
        <f>'Weekly Stats'!F196*'Pts Per'!C$2</f>
        <v>0</v>
      </c>
      <c r="I196" s="2">
        <f>'Weekly Stats'!G196*'Pts Per'!D$2</f>
        <v>0</v>
      </c>
      <c r="J196" s="2">
        <f>'Weekly Stats'!H196*'Pts Per'!E$2</f>
        <v>0</v>
      </c>
      <c r="K196" s="2">
        <f>'Weekly Stats'!I196*'Pts Per'!F$2</f>
        <v>0</v>
      </c>
      <c r="L196" s="2">
        <f>'Weekly Stats'!J196*'Pts Per'!G$2</f>
        <v>0</v>
      </c>
      <c r="M196" s="2">
        <f>'Weekly Stats'!K196*'Pts Per'!H$2</f>
        <v>0</v>
      </c>
      <c r="N196" s="2">
        <f>'Weekly Stats'!L196*'Pts Per'!I$2</f>
        <v>0</v>
      </c>
      <c r="O196" s="2">
        <f>'Weekly Stats'!M196*'Pts Per'!J$2</f>
        <v>0</v>
      </c>
      <c r="P196" s="2">
        <f>'Weekly Stats'!N196*'Pts Per'!K$2</f>
        <v>0</v>
      </c>
      <c r="Q196" s="2">
        <f>'Weekly Stats'!O196*'Pts Per'!L$2</f>
        <v>0</v>
      </c>
      <c r="R196" s="2">
        <f>'Weekly Stats'!P196*'Pts Per'!M$2</f>
        <v>0</v>
      </c>
      <c r="S196" s="2">
        <f>'Weekly Stats'!Q196*'Pts Per'!N$2</f>
        <v>0</v>
      </c>
      <c r="T196" s="2">
        <f>'Weekly Stats'!R196*'Pts Per'!O$2</f>
        <v>0</v>
      </c>
      <c r="U196" s="2">
        <f>'Weekly Stats'!S196*'Pts Per'!P$2</f>
        <v>0</v>
      </c>
      <c r="V196" s="2">
        <f>'Weekly Stats'!T196*'Pts Per'!Q$2</f>
        <v>0</v>
      </c>
      <c r="W196" s="2">
        <f>'Weekly Stats'!U196*'Pts Per'!R$2</f>
        <v>0</v>
      </c>
      <c r="X196" s="2">
        <f>IF('Weekly Stats'!V196*'Pts Per'!S$2&lt;5,'Weekly Stats'!V196*'Pts Per'!S$2,SUM(('Weekly Stats'!V196*'Pts Per'!S$2)+2))</f>
        <v>0</v>
      </c>
      <c r="Y196" s="2">
        <f>'Weekly Stats'!W196*'Pts Per'!T$2</f>
        <v>0</v>
      </c>
      <c r="Z196" s="2">
        <f>'Weekly Stats'!X196*'Pts Per'!U$2</f>
        <v>0</v>
      </c>
      <c r="AA196" s="2">
        <f>'Weekly Stats'!Y196*'Pts Per'!V$2</f>
        <v>0</v>
      </c>
      <c r="AB196" s="2">
        <f>'Weekly Stats'!Z196*'Pts Per'!W$2</f>
        <v>0</v>
      </c>
      <c r="AC196" s="2">
        <f>'Weekly Stats'!AA196*'Pts Per'!X$2</f>
        <v>0</v>
      </c>
      <c r="AD196" s="2">
        <f>'Weekly Stats'!AB196*'Pts Per'!Y$2</f>
        <v>0</v>
      </c>
      <c r="AE196" s="2">
        <f>'Weekly Stats'!AC196*'Pts Per'!Z$2</f>
        <v>0</v>
      </c>
      <c r="AF196" s="2">
        <f>'Weekly Stats'!AD196*'Pts Per'!AA$2</f>
        <v>0</v>
      </c>
      <c r="AG196" s="2">
        <f>'Weekly Stats'!AE196*'Pts Per'!AB$2</f>
        <v>0</v>
      </c>
      <c r="AH196" s="2">
        <f>'Weekly Stats'!AF196*'Pts Per'!AC$2</f>
        <v>0</v>
      </c>
    </row>
    <row r="197" spans="1:34">
      <c r="A197" s="1" t="s">
        <v>850</v>
      </c>
      <c r="B197" s="2" t="s">
        <v>95</v>
      </c>
      <c r="C197" s="2" t="s">
        <v>58</v>
      </c>
      <c r="D197" s="3" t="s">
        <v>287</v>
      </c>
      <c r="E197" s="9">
        <f t="shared" si="3"/>
        <v>0</v>
      </c>
      <c r="F197" s="2">
        <f>'Weekly Stats'!D197*'Pts Per'!A$2</f>
        <v>0</v>
      </c>
      <c r="G197" s="2">
        <f>'Weekly Stats'!E197*'Pts Per'!B$2</f>
        <v>0</v>
      </c>
      <c r="H197" s="2">
        <f>'Weekly Stats'!F197*'Pts Per'!C$2</f>
        <v>0</v>
      </c>
      <c r="I197" s="2">
        <f>'Weekly Stats'!G197*'Pts Per'!D$2</f>
        <v>0</v>
      </c>
      <c r="J197" s="2">
        <f>'Weekly Stats'!H197*'Pts Per'!E$2</f>
        <v>0</v>
      </c>
      <c r="K197" s="2">
        <f>'Weekly Stats'!I197*'Pts Per'!F$2</f>
        <v>0</v>
      </c>
      <c r="L197" s="2">
        <f>'Weekly Stats'!J197*'Pts Per'!G$2</f>
        <v>0</v>
      </c>
      <c r="M197" s="2">
        <f>'Weekly Stats'!K197*'Pts Per'!H$2</f>
        <v>0</v>
      </c>
      <c r="N197" s="2">
        <f>'Weekly Stats'!L197*'Pts Per'!I$2</f>
        <v>0</v>
      </c>
      <c r="O197" s="2">
        <f>'Weekly Stats'!M197*'Pts Per'!J$2</f>
        <v>0</v>
      </c>
      <c r="P197" s="2">
        <f>'Weekly Stats'!N197*'Pts Per'!K$2</f>
        <v>0</v>
      </c>
      <c r="Q197" s="2">
        <f>'Weekly Stats'!O197*'Pts Per'!L$2</f>
        <v>0</v>
      </c>
      <c r="R197" s="2">
        <f>'Weekly Stats'!P197*'Pts Per'!M$2</f>
        <v>0</v>
      </c>
      <c r="S197" s="2">
        <f>'Weekly Stats'!Q197*'Pts Per'!N$2</f>
        <v>0</v>
      </c>
      <c r="T197" s="2">
        <f>'Weekly Stats'!R197*'Pts Per'!O$2</f>
        <v>0</v>
      </c>
      <c r="U197" s="2">
        <f>'Weekly Stats'!S197*'Pts Per'!P$2</f>
        <v>0</v>
      </c>
      <c r="V197" s="2">
        <f>'Weekly Stats'!T197*'Pts Per'!Q$2</f>
        <v>0</v>
      </c>
      <c r="W197" s="2">
        <f>'Weekly Stats'!U197*'Pts Per'!R$2</f>
        <v>0</v>
      </c>
      <c r="X197" s="2">
        <f>IF('Weekly Stats'!V197*'Pts Per'!S$2&lt;5,'Weekly Stats'!V197*'Pts Per'!S$2,SUM(('Weekly Stats'!V197*'Pts Per'!S$2)+2))</f>
        <v>0</v>
      </c>
      <c r="Y197" s="2">
        <f>'Weekly Stats'!W197*'Pts Per'!T$2</f>
        <v>0</v>
      </c>
      <c r="Z197" s="2">
        <f>'Weekly Stats'!X197*'Pts Per'!U$2</f>
        <v>0</v>
      </c>
      <c r="AA197" s="2">
        <f>'Weekly Stats'!Y197*'Pts Per'!V$2</f>
        <v>0</v>
      </c>
      <c r="AB197" s="2">
        <f>'Weekly Stats'!Z197*'Pts Per'!W$2</f>
        <v>0</v>
      </c>
      <c r="AC197" s="2">
        <f>'Weekly Stats'!AA197*'Pts Per'!X$2</f>
        <v>0</v>
      </c>
      <c r="AD197" s="2">
        <f>'Weekly Stats'!AB197*'Pts Per'!Y$2</f>
        <v>0</v>
      </c>
      <c r="AE197" s="2">
        <f>'Weekly Stats'!AC197*'Pts Per'!Z$2</f>
        <v>0</v>
      </c>
      <c r="AF197" s="2">
        <f>'Weekly Stats'!AD197*'Pts Per'!AA$2</f>
        <v>0</v>
      </c>
      <c r="AG197" s="2">
        <f>'Weekly Stats'!AE197*'Pts Per'!AB$2</f>
        <v>0</v>
      </c>
      <c r="AH197" s="2">
        <f>'Weekly Stats'!AF197*'Pts Per'!AC$2</f>
        <v>0</v>
      </c>
    </row>
    <row r="198" spans="1:34">
      <c r="A198" s="1" t="s">
        <v>851</v>
      </c>
      <c r="B198" s="2" t="s">
        <v>95</v>
      </c>
      <c r="C198" s="2" t="s">
        <v>59</v>
      </c>
      <c r="D198" s="3" t="s">
        <v>288</v>
      </c>
      <c r="E198" s="9">
        <f t="shared" si="3"/>
        <v>0</v>
      </c>
      <c r="F198" s="2">
        <f>'Weekly Stats'!D198*'Pts Per'!A$2</f>
        <v>0</v>
      </c>
      <c r="G198" s="2">
        <f>'Weekly Stats'!E198*'Pts Per'!B$2</f>
        <v>0</v>
      </c>
      <c r="H198" s="2">
        <f>'Weekly Stats'!F198*'Pts Per'!C$2</f>
        <v>0</v>
      </c>
      <c r="I198" s="2">
        <f>'Weekly Stats'!G198*'Pts Per'!D$2</f>
        <v>0</v>
      </c>
      <c r="J198" s="2">
        <f>'Weekly Stats'!H198*'Pts Per'!E$2</f>
        <v>0</v>
      </c>
      <c r="K198" s="2">
        <f>'Weekly Stats'!I198*'Pts Per'!F$2</f>
        <v>0</v>
      </c>
      <c r="L198" s="2">
        <f>'Weekly Stats'!J198*'Pts Per'!G$2</f>
        <v>0</v>
      </c>
      <c r="M198" s="2">
        <f>'Weekly Stats'!K198*'Pts Per'!H$2</f>
        <v>0</v>
      </c>
      <c r="N198" s="2">
        <f>'Weekly Stats'!L198*'Pts Per'!I$2</f>
        <v>0</v>
      </c>
      <c r="O198" s="2">
        <f>'Weekly Stats'!M198*'Pts Per'!J$2</f>
        <v>0</v>
      </c>
      <c r="P198" s="2">
        <f>'Weekly Stats'!N198*'Pts Per'!K$2</f>
        <v>0</v>
      </c>
      <c r="Q198" s="2">
        <f>'Weekly Stats'!O198*'Pts Per'!L$2</f>
        <v>0</v>
      </c>
      <c r="R198" s="2">
        <f>'Weekly Stats'!P198*'Pts Per'!M$2</f>
        <v>0</v>
      </c>
      <c r="S198" s="2">
        <f>'Weekly Stats'!Q198*'Pts Per'!N$2</f>
        <v>0</v>
      </c>
      <c r="T198" s="2">
        <f>'Weekly Stats'!R198*'Pts Per'!O$2</f>
        <v>0</v>
      </c>
      <c r="U198" s="2">
        <f>'Weekly Stats'!S198*'Pts Per'!P$2</f>
        <v>0</v>
      </c>
      <c r="V198" s="2">
        <f>'Weekly Stats'!T198*'Pts Per'!Q$2</f>
        <v>0</v>
      </c>
      <c r="W198" s="2">
        <f>'Weekly Stats'!U198*'Pts Per'!R$2</f>
        <v>0</v>
      </c>
      <c r="X198" s="2">
        <f>IF('Weekly Stats'!V198*'Pts Per'!S$2&lt;5,'Weekly Stats'!V198*'Pts Per'!S$2,SUM(('Weekly Stats'!V198*'Pts Per'!S$2)+2))</f>
        <v>0</v>
      </c>
      <c r="Y198" s="2">
        <f>'Weekly Stats'!W198*'Pts Per'!T$2</f>
        <v>0</v>
      </c>
      <c r="Z198" s="2">
        <f>'Weekly Stats'!X198*'Pts Per'!U$2</f>
        <v>0</v>
      </c>
      <c r="AA198" s="2">
        <f>'Weekly Stats'!Y198*'Pts Per'!V$2</f>
        <v>0</v>
      </c>
      <c r="AB198" s="2">
        <f>'Weekly Stats'!Z198*'Pts Per'!W$2</f>
        <v>0</v>
      </c>
      <c r="AC198" s="2">
        <f>'Weekly Stats'!AA198*'Pts Per'!X$2</f>
        <v>0</v>
      </c>
      <c r="AD198" s="2">
        <f>'Weekly Stats'!AB198*'Pts Per'!Y$2</f>
        <v>0</v>
      </c>
      <c r="AE198" s="2">
        <f>'Weekly Stats'!AC198*'Pts Per'!Z$2</f>
        <v>0</v>
      </c>
      <c r="AF198" s="2">
        <f>'Weekly Stats'!AD198*'Pts Per'!AA$2</f>
        <v>0</v>
      </c>
      <c r="AG198" s="2">
        <f>'Weekly Stats'!AE198*'Pts Per'!AB$2</f>
        <v>0</v>
      </c>
      <c r="AH198" s="2">
        <f>'Weekly Stats'!AF198*'Pts Per'!AC$2</f>
        <v>0</v>
      </c>
    </row>
    <row r="199" spans="1:34">
      <c r="A199" s="1" t="s">
        <v>852</v>
      </c>
      <c r="B199" s="2" t="s">
        <v>95</v>
      </c>
      <c r="C199" s="2" t="s">
        <v>60</v>
      </c>
      <c r="D199" s="3" t="s">
        <v>289</v>
      </c>
      <c r="E199" s="9">
        <f t="shared" si="3"/>
        <v>2</v>
      </c>
      <c r="F199" s="2">
        <f>'Weekly Stats'!D199*'Pts Per'!A$2</f>
        <v>0</v>
      </c>
      <c r="G199" s="2">
        <f>'Weekly Stats'!E199*'Pts Per'!B$2</f>
        <v>0</v>
      </c>
      <c r="H199" s="2">
        <f>'Weekly Stats'!F199*'Pts Per'!C$2</f>
        <v>0</v>
      </c>
      <c r="I199" s="2">
        <f>'Weekly Stats'!G199*'Pts Per'!D$2</f>
        <v>0</v>
      </c>
      <c r="J199" s="2">
        <f>'Weekly Stats'!H199*'Pts Per'!E$2</f>
        <v>0</v>
      </c>
      <c r="K199" s="2">
        <f>'Weekly Stats'!I199*'Pts Per'!F$2</f>
        <v>0</v>
      </c>
      <c r="L199" s="2">
        <f>'Weekly Stats'!J199*'Pts Per'!G$2</f>
        <v>0</v>
      </c>
      <c r="M199" s="2">
        <f>'Weekly Stats'!K199*'Pts Per'!H$2</f>
        <v>0</v>
      </c>
      <c r="N199" s="2">
        <f>'Weekly Stats'!L199*'Pts Per'!I$2</f>
        <v>0</v>
      </c>
      <c r="O199" s="2">
        <f>'Weekly Stats'!M199*'Pts Per'!J$2</f>
        <v>0</v>
      </c>
      <c r="P199" s="2">
        <f>'Weekly Stats'!N199*'Pts Per'!K$2</f>
        <v>0</v>
      </c>
      <c r="Q199" s="2">
        <f>'Weekly Stats'!O199*'Pts Per'!L$2</f>
        <v>0</v>
      </c>
      <c r="R199" s="2">
        <f>'Weekly Stats'!P199*'Pts Per'!M$2</f>
        <v>0</v>
      </c>
      <c r="S199" s="2">
        <f>'Weekly Stats'!Q199*'Pts Per'!N$2</f>
        <v>0</v>
      </c>
      <c r="T199" s="2">
        <f>'Weekly Stats'!R199*'Pts Per'!O$2</f>
        <v>0</v>
      </c>
      <c r="U199" s="2">
        <f>'Weekly Stats'!S199*'Pts Per'!P$2</f>
        <v>0</v>
      </c>
      <c r="V199" s="2">
        <f>'Weekly Stats'!T199*'Pts Per'!Q$2</f>
        <v>0</v>
      </c>
      <c r="W199" s="2">
        <f>'Weekly Stats'!U199*'Pts Per'!R$2</f>
        <v>0</v>
      </c>
      <c r="X199" s="2">
        <f>IF('Weekly Stats'!V199*'Pts Per'!S$2&lt;5,'Weekly Stats'!V199*'Pts Per'!S$2,SUM(('Weekly Stats'!V199*'Pts Per'!S$2)+2))</f>
        <v>0</v>
      </c>
      <c r="Y199" s="2">
        <f>'Weekly Stats'!W199*'Pts Per'!T$2</f>
        <v>2</v>
      </c>
      <c r="Z199" s="2">
        <f>'Weekly Stats'!X199*'Pts Per'!U$2</f>
        <v>0</v>
      </c>
      <c r="AA199" s="2">
        <f>'Weekly Stats'!Y199*'Pts Per'!V$2</f>
        <v>0</v>
      </c>
      <c r="AB199" s="2">
        <f>'Weekly Stats'!Z199*'Pts Per'!W$2</f>
        <v>0</v>
      </c>
      <c r="AC199" s="2">
        <f>'Weekly Stats'!AA199*'Pts Per'!X$2</f>
        <v>0</v>
      </c>
      <c r="AD199" s="2">
        <f>'Weekly Stats'!AB199*'Pts Per'!Y$2</f>
        <v>0</v>
      </c>
      <c r="AE199" s="2">
        <f>'Weekly Stats'!AC199*'Pts Per'!Z$2</f>
        <v>0</v>
      </c>
      <c r="AF199" s="2">
        <f>'Weekly Stats'!AD199*'Pts Per'!AA$2</f>
        <v>0</v>
      </c>
      <c r="AG199" s="2">
        <f>'Weekly Stats'!AE199*'Pts Per'!AB$2</f>
        <v>0</v>
      </c>
      <c r="AH199" s="2">
        <f>'Weekly Stats'!AF199*'Pts Per'!AC$2</f>
        <v>0</v>
      </c>
    </row>
    <row r="200" spans="1:34">
      <c r="A200" s="1" t="s">
        <v>853</v>
      </c>
      <c r="B200" s="2" t="s">
        <v>95</v>
      </c>
      <c r="C200" s="2" t="s">
        <v>61</v>
      </c>
      <c r="D200" s="3" t="s">
        <v>290</v>
      </c>
      <c r="E200" s="9">
        <f t="shared" si="3"/>
        <v>8</v>
      </c>
      <c r="F200" s="2">
        <f>'Weekly Stats'!D200*'Pts Per'!A$2</f>
        <v>0</v>
      </c>
      <c r="G200" s="2">
        <f>'Weekly Stats'!E200*'Pts Per'!B$2</f>
        <v>0</v>
      </c>
      <c r="H200" s="2">
        <f>'Weekly Stats'!F200*'Pts Per'!C$2</f>
        <v>0</v>
      </c>
      <c r="I200" s="2">
        <f>'Weekly Stats'!G200*'Pts Per'!D$2</f>
        <v>0</v>
      </c>
      <c r="J200" s="2">
        <f>'Weekly Stats'!H200*'Pts Per'!E$2</f>
        <v>0</v>
      </c>
      <c r="K200" s="2">
        <f>'Weekly Stats'!I200*'Pts Per'!F$2</f>
        <v>0</v>
      </c>
      <c r="L200" s="2">
        <f>'Weekly Stats'!J200*'Pts Per'!G$2</f>
        <v>0</v>
      </c>
      <c r="M200" s="2">
        <f>'Weekly Stats'!K200*'Pts Per'!H$2</f>
        <v>0</v>
      </c>
      <c r="N200" s="2">
        <f>'Weekly Stats'!L200*'Pts Per'!I$2</f>
        <v>0</v>
      </c>
      <c r="O200" s="2">
        <f>'Weekly Stats'!M200*'Pts Per'!J$2</f>
        <v>0</v>
      </c>
      <c r="P200" s="2">
        <f>'Weekly Stats'!N200*'Pts Per'!K$2</f>
        <v>0</v>
      </c>
      <c r="Q200" s="2">
        <f>'Weekly Stats'!O200*'Pts Per'!L$2</f>
        <v>0</v>
      </c>
      <c r="R200" s="2">
        <f>'Weekly Stats'!P200*'Pts Per'!M$2</f>
        <v>0</v>
      </c>
      <c r="S200" s="2">
        <f>'Weekly Stats'!Q200*'Pts Per'!N$2</f>
        <v>0</v>
      </c>
      <c r="T200" s="2">
        <f>'Weekly Stats'!R200*'Pts Per'!O$2</f>
        <v>0</v>
      </c>
      <c r="U200" s="2">
        <f>'Weekly Stats'!S200*'Pts Per'!P$2</f>
        <v>0</v>
      </c>
      <c r="V200" s="2">
        <f>'Weekly Stats'!T200*'Pts Per'!Q$2</f>
        <v>0</v>
      </c>
      <c r="W200" s="2">
        <f>'Weekly Stats'!U200*'Pts Per'!R$2</f>
        <v>0</v>
      </c>
      <c r="X200" s="2">
        <f>IF('Weekly Stats'!V200*'Pts Per'!S$2&lt;5,'Weekly Stats'!V200*'Pts Per'!S$2,SUM(('Weekly Stats'!V200*'Pts Per'!S$2)+2))</f>
        <v>0</v>
      </c>
      <c r="Y200" s="2">
        <f>'Weekly Stats'!W200*'Pts Per'!T$2</f>
        <v>0</v>
      </c>
      <c r="Z200" s="2">
        <f>'Weekly Stats'!X200*'Pts Per'!U$2</f>
        <v>0</v>
      </c>
      <c r="AA200" s="2">
        <f>'Weekly Stats'!Y200*'Pts Per'!V$2</f>
        <v>0</v>
      </c>
      <c r="AB200" s="2">
        <f>'Weekly Stats'!Z200*'Pts Per'!W$2</f>
        <v>0</v>
      </c>
      <c r="AC200" s="2">
        <f>'Weekly Stats'!AA200*'Pts Per'!X$2</f>
        <v>5</v>
      </c>
      <c r="AD200" s="2">
        <f>'Weekly Stats'!AB200*'Pts Per'!Y$2</f>
        <v>0</v>
      </c>
      <c r="AE200" s="2">
        <f>'Weekly Stats'!AC200*'Pts Per'!Z$2</f>
        <v>3</v>
      </c>
      <c r="AF200" s="2">
        <f>'Weekly Stats'!AD200*'Pts Per'!AA$2</f>
        <v>0</v>
      </c>
      <c r="AG200" s="2">
        <f>'Weekly Stats'!AE200*'Pts Per'!AB$2</f>
        <v>0</v>
      </c>
      <c r="AH200" s="2">
        <f>'Weekly Stats'!AF200*'Pts Per'!AC$2</f>
        <v>0</v>
      </c>
    </row>
    <row r="201" spans="1:34">
      <c r="A201" s="1" t="s">
        <v>854</v>
      </c>
      <c r="B201" s="2" t="s">
        <v>95</v>
      </c>
      <c r="C201" s="2" t="s">
        <v>62</v>
      </c>
      <c r="D201" s="3" t="s">
        <v>291</v>
      </c>
      <c r="E201" s="9">
        <f t="shared" si="3"/>
        <v>0</v>
      </c>
      <c r="F201" s="2">
        <f>'Weekly Stats'!D201*'Pts Per'!A$2</f>
        <v>0</v>
      </c>
      <c r="G201" s="2">
        <f>'Weekly Stats'!E201*'Pts Per'!B$2</f>
        <v>0</v>
      </c>
      <c r="H201" s="2">
        <f>'Weekly Stats'!F201*'Pts Per'!C$2</f>
        <v>0</v>
      </c>
      <c r="I201" s="2">
        <f>'Weekly Stats'!G201*'Pts Per'!D$2</f>
        <v>0</v>
      </c>
      <c r="J201" s="2">
        <f>'Weekly Stats'!H201*'Pts Per'!E$2</f>
        <v>0</v>
      </c>
      <c r="K201" s="2">
        <f>'Weekly Stats'!I201*'Pts Per'!F$2</f>
        <v>0</v>
      </c>
      <c r="L201" s="2">
        <f>'Weekly Stats'!J201*'Pts Per'!G$2</f>
        <v>0</v>
      </c>
      <c r="M201" s="2">
        <f>'Weekly Stats'!K201*'Pts Per'!H$2</f>
        <v>0</v>
      </c>
      <c r="N201" s="2">
        <f>'Weekly Stats'!L201*'Pts Per'!I$2</f>
        <v>0</v>
      </c>
      <c r="O201" s="2">
        <f>'Weekly Stats'!M201*'Pts Per'!J$2</f>
        <v>0</v>
      </c>
      <c r="P201" s="2">
        <f>'Weekly Stats'!N201*'Pts Per'!K$2</f>
        <v>0</v>
      </c>
      <c r="Q201" s="2">
        <f>'Weekly Stats'!O201*'Pts Per'!L$2</f>
        <v>0</v>
      </c>
      <c r="R201" s="2">
        <f>'Weekly Stats'!P201*'Pts Per'!M$2</f>
        <v>0</v>
      </c>
      <c r="S201" s="2">
        <f>'Weekly Stats'!Q201*'Pts Per'!N$2</f>
        <v>0</v>
      </c>
      <c r="T201" s="2">
        <f>'Weekly Stats'!R201*'Pts Per'!O$2</f>
        <v>0</v>
      </c>
      <c r="U201" s="2">
        <f>'Weekly Stats'!S201*'Pts Per'!P$2</f>
        <v>0</v>
      </c>
      <c r="V201" s="2">
        <f>'Weekly Stats'!T201*'Pts Per'!Q$2</f>
        <v>0</v>
      </c>
      <c r="W201" s="2">
        <f>'Weekly Stats'!U201*'Pts Per'!R$2</f>
        <v>0</v>
      </c>
      <c r="X201" s="2">
        <f>IF('Weekly Stats'!V201*'Pts Per'!S$2&lt;5,'Weekly Stats'!V201*'Pts Per'!S$2,SUM(('Weekly Stats'!V201*'Pts Per'!S$2)+2))</f>
        <v>0</v>
      </c>
      <c r="Y201" s="2">
        <f>'Weekly Stats'!W201*'Pts Per'!T$2</f>
        <v>0</v>
      </c>
      <c r="Z201" s="2">
        <f>'Weekly Stats'!X201*'Pts Per'!U$2</f>
        <v>0</v>
      </c>
      <c r="AA201" s="2">
        <f>'Weekly Stats'!Y201*'Pts Per'!V$2</f>
        <v>0</v>
      </c>
      <c r="AB201" s="2">
        <f>'Weekly Stats'!Z201*'Pts Per'!W$2</f>
        <v>0</v>
      </c>
      <c r="AC201" s="2">
        <f>'Weekly Stats'!AA201*'Pts Per'!X$2</f>
        <v>0</v>
      </c>
      <c r="AD201" s="2">
        <f>'Weekly Stats'!AB201*'Pts Per'!Y$2</f>
        <v>0</v>
      </c>
      <c r="AE201" s="2">
        <f>'Weekly Stats'!AC201*'Pts Per'!Z$2</f>
        <v>0</v>
      </c>
      <c r="AF201" s="2">
        <f>'Weekly Stats'!AD201*'Pts Per'!AA$2</f>
        <v>0</v>
      </c>
      <c r="AG201" s="2">
        <f>'Weekly Stats'!AE201*'Pts Per'!AB$2</f>
        <v>0</v>
      </c>
      <c r="AH201" s="2">
        <f>'Weekly Stats'!AF201*'Pts Per'!AC$2</f>
        <v>0</v>
      </c>
    </row>
    <row r="202" spans="1:34">
      <c r="A202" s="1" t="s">
        <v>829</v>
      </c>
      <c r="B202" s="2" t="s">
        <v>96</v>
      </c>
      <c r="C202" s="2" t="s">
        <v>38</v>
      </c>
      <c r="D202" s="4" t="s">
        <v>292</v>
      </c>
      <c r="E202" s="9">
        <f t="shared" si="3"/>
        <v>4.8000000000000007</v>
      </c>
      <c r="F202" s="2">
        <f>'Weekly Stats'!D202*'Pts Per'!A$2</f>
        <v>0</v>
      </c>
      <c r="G202" s="2">
        <f>'Weekly Stats'!E202*'Pts Per'!B$2</f>
        <v>0</v>
      </c>
      <c r="H202" s="2">
        <f>'Weekly Stats'!F202*'Pts Per'!C$2</f>
        <v>0</v>
      </c>
      <c r="I202" s="2">
        <f>'Weekly Stats'!G202*'Pts Per'!D$2</f>
        <v>0</v>
      </c>
      <c r="J202" s="2">
        <f>'Weekly Stats'!H202*'Pts Per'!E$2</f>
        <v>1</v>
      </c>
      <c r="K202" s="2">
        <f>'Weekly Stats'!I202*'Pts Per'!F$2</f>
        <v>0</v>
      </c>
      <c r="L202" s="2">
        <f>'Weekly Stats'!J202*'Pts Per'!G$2</f>
        <v>3.8000000000000003</v>
      </c>
      <c r="M202" s="2">
        <f>'Weekly Stats'!K202*'Pts Per'!H$2</f>
        <v>0</v>
      </c>
      <c r="N202" s="2">
        <f>'Weekly Stats'!L202*'Pts Per'!I$2</f>
        <v>0</v>
      </c>
      <c r="O202" s="2">
        <f>'Weekly Stats'!M202*'Pts Per'!J$2</f>
        <v>0</v>
      </c>
      <c r="P202" s="2">
        <f>'Weekly Stats'!N202*'Pts Per'!K$2</f>
        <v>0</v>
      </c>
      <c r="Q202" s="2">
        <f>'Weekly Stats'!O202*'Pts Per'!L$2</f>
        <v>0</v>
      </c>
      <c r="R202" s="2">
        <f>'Weekly Stats'!P202*'Pts Per'!M$2</f>
        <v>0</v>
      </c>
      <c r="S202" s="2">
        <f>'Weekly Stats'!Q202*'Pts Per'!N$2</f>
        <v>0</v>
      </c>
      <c r="T202" s="2">
        <f>'Weekly Stats'!R202*'Pts Per'!O$2</f>
        <v>0</v>
      </c>
      <c r="U202" s="2">
        <f>'Weekly Stats'!S202*'Pts Per'!P$2</f>
        <v>0</v>
      </c>
      <c r="V202" s="2">
        <f>'Weekly Stats'!T202*'Pts Per'!Q$2</f>
        <v>0</v>
      </c>
      <c r="W202" s="2">
        <f>'Weekly Stats'!U202*'Pts Per'!R$2</f>
        <v>0</v>
      </c>
      <c r="X202" s="2">
        <f>IF('Weekly Stats'!V202*'Pts Per'!S$2&lt;5,'Weekly Stats'!V202*'Pts Per'!S$2,SUM(('Weekly Stats'!V202*'Pts Per'!S$2)+2))</f>
        <v>0</v>
      </c>
      <c r="Y202" s="2">
        <f>'Weekly Stats'!W202*'Pts Per'!T$2</f>
        <v>0</v>
      </c>
      <c r="Z202" s="2">
        <f>'Weekly Stats'!X202*'Pts Per'!U$2</f>
        <v>0</v>
      </c>
      <c r="AA202" s="2">
        <f>'Weekly Stats'!Y202*'Pts Per'!V$2</f>
        <v>0</v>
      </c>
      <c r="AB202" s="2">
        <f>'Weekly Stats'!Z202*'Pts Per'!W$2</f>
        <v>0</v>
      </c>
      <c r="AC202" s="2">
        <f>'Weekly Stats'!AA202*'Pts Per'!X$2</f>
        <v>0</v>
      </c>
      <c r="AD202" s="2">
        <f>'Weekly Stats'!AB202*'Pts Per'!Y$2</f>
        <v>0</v>
      </c>
      <c r="AE202" s="2">
        <f>'Weekly Stats'!AC202*'Pts Per'!Z$2</f>
        <v>0</v>
      </c>
      <c r="AF202" s="2">
        <f>'Weekly Stats'!AD202*'Pts Per'!AA$2</f>
        <v>0</v>
      </c>
      <c r="AG202" s="2">
        <f>'Weekly Stats'!AE202*'Pts Per'!AB$2</f>
        <v>0</v>
      </c>
      <c r="AH202" s="2">
        <f>'Weekly Stats'!AF202*'Pts Per'!AC$2</f>
        <v>0</v>
      </c>
    </row>
    <row r="203" spans="1:34">
      <c r="A203" s="1" t="s">
        <v>830</v>
      </c>
      <c r="B203" s="2" t="s">
        <v>96</v>
      </c>
      <c r="C203" s="2" t="s">
        <v>39</v>
      </c>
      <c r="D203" s="4" t="s">
        <v>293</v>
      </c>
      <c r="E203" s="9">
        <f t="shared" si="3"/>
        <v>0</v>
      </c>
      <c r="F203" s="2">
        <f>'Weekly Stats'!D203*'Pts Per'!A$2</f>
        <v>0</v>
      </c>
      <c r="G203" s="2">
        <f>'Weekly Stats'!E203*'Pts Per'!B$2</f>
        <v>0</v>
      </c>
      <c r="H203" s="2">
        <f>'Weekly Stats'!F203*'Pts Per'!C$2</f>
        <v>0</v>
      </c>
      <c r="I203" s="2">
        <f>'Weekly Stats'!G203*'Pts Per'!D$2</f>
        <v>0</v>
      </c>
      <c r="J203" s="2">
        <f>'Weekly Stats'!H203*'Pts Per'!E$2</f>
        <v>0</v>
      </c>
      <c r="K203" s="2">
        <f>'Weekly Stats'!I203*'Pts Per'!F$2</f>
        <v>0</v>
      </c>
      <c r="L203" s="2">
        <f>'Weekly Stats'!J203*'Pts Per'!G$2</f>
        <v>0</v>
      </c>
      <c r="M203" s="2">
        <f>'Weekly Stats'!K203*'Pts Per'!H$2</f>
        <v>0</v>
      </c>
      <c r="N203" s="2">
        <f>'Weekly Stats'!L203*'Pts Per'!I$2</f>
        <v>0</v>
      </c>
      <c r="O203" s="2">
        <f>'Weekly Stats'!M203*'Pts Per'!J$2</f>
        <v>0</v>
      </c>
      <c r="P203" s="2">
        <f>'Weekly Stats'!N203*'Pts Per'!K$2</f>
        <v>0</v>
      </c>
      <c r="Q203" s="2">
        <f>'Weekly Stats'!O203*'Pts Per'!L$2</f>
        <v>0</v>
      </c>
      <c r="R203" s="2">
        <f>'Weekly Stats'!P203*'Pts Per'!M$2</f>
        <v>0</v>
      </c>
      <c r="S203" s="2">
        <f>'Weekly Stats'!Q203*'Pts Per'!N$2</f>
        <v>0</v>
      </c>
      <c r="T203" s="2">
        <f>'Weekly Stats'!R203*'Pts Per'!O$2</f>
        <v>0</v>
      </c>
      <c r="U203" s="2">
        <f>'Weekly Stats'!S203*'Pts Per'!P$2</f>
        <v>0</v>
      </c>
      <c r="V203" s="2">
        <f>'Weekly Stats'!T203*'Pts Per'!Q$2</f>
        <v>0</v>
      </c>
      <c r="W203" s="2">
        <f>'Weekly Stats'!U203*'Pts Per'!R$2</f>
        <v>0</v>
      </c>
      <c r="X203" s="2">
        <f>IF('Weekly Stats'!V203*'Pts Per'!S$2&lt;5,'Weekly Stats'!V203*'Pts Per'!S$2,SUM(('Weekly Stats'!V203*'Pts Per'!S$2)+2))</f>
        <v>0</v>
      </c>
      <c r="Y203" s="2">
        <f>'Weekly Stats'!W203*'Pts Per'!T$2</f>
        <v>0</v>
      </c>
      <c r="Z203" s="2">
        <f>'Weekly Stats'!X203*'Pts Per'!U$2</f>
        <v>0</v>
      </c>
      <c r="AA203" s="2">
        <f>'Weekly Stats'!Y203*'Pts Per'!V$2</f>
        <v>0</v>
      </c>
      <c r="AB203" s="2">
        <f>'Weekly Stats'!Z203*'Pts Per'!W$2</f>
        <v>0</v>
      </c>
      <c r="AC203" s="2">
        <f>'Weekly Stats'!AA203*'Pts Per'!X$2</f>
        <v>0</v>
      </c>
      <c r="AD203" s="2">
        <f>'Weekly Stats'!AB203*'Pts Per'!Y$2</f>
        <v>0</v>
      </c>
      <c r="AE203" s="2">
        <f>'Weekly Stats'!AC203*'Pts Per'!Z$2</f>
        <v>0</v>
      </c>
      <c r="AF203" s="2">
        <f>'Weekly Stats'!AD203*'Pts Per'!AA$2</f>
        <v>0</v>
      </c>
      <c r="AG203" s="2">
        <f>'Weekly Stats'!AE203*'Pts Per'!AB$2</f>
        <v>0</v>
      </c>
      <c r="AH203" s="2">
        <f>'Weekly Stats'!AF203*'Pts Per'!AC$2</f>
        <v>0</v>
      </c>
    </row>
    <row r="204" spans="1:34">
      <c r="A204" s="1" t="s">
        <v>831</v>
      </c>
      <c r="B204" s="2" t="s">
        <v>96</v>
      </c>
      <c r="C204" s="2" t="s">
        <v>40</v>
      </c>
      <c r="D204" s="4" t="s">
        <v>294</v>
      </c>
      <c r="E204" s="9">
        <f t="shared" si="3"/>
        <v>16.100000000000001</v>
      </c>
      <c r="F204" s="2">
        <f>'Weekly Stats'!D204*'Pts Per'!A$2</f>
        <v>0</v>
      </c>
      <c r="G204" s="2">
        <f>'Weekly Stats'!E204*'Pts Per'!B$2</f>
        <v>0</v>
      </c>
      <c r="H204" s="2">
        <f>'Weekly Stats'!F204*'Pts Per'!C$2</f>
        <v>0</v>
      </c>
      <c r="I204" s="2">
        <f>'Weekly Stats'!G204*'Pts Per'!D$2</f>
        <v>0</v>
      </c>
      <c r="J204" s="2">
        <f>'Weekly Stats'!H204*'Pts Per'!E$2</f>
        <v>0</v>
      </c>
      <c r="K204" s="2">
        <f>'Weekly Stats'!I204*'Pts Per'!F$2</f>
        <v>0</v>
      </c>
      <c r="L204" s="2">
        <f>'Weekly Stats'!J204*'Pts Per'!G$2</f>
        <v>10.100000000000001</v>
      </c>
      <c r="M204" s="2">
        <f>'Weekly Stats'!K204*'Pts Per'!H$2</f>
        <v>6</v>
      </c>
      <c r="N204" s="2">
        <f>'Weekly Stats'!L204*'Pts Per'!I$2</f>
        <v>0</v>
      </c>
      <c r="O204" s="2">
        <f>'Weekly Stats'!M204*'Pts Per'!J$2</f>
        <v>0</v>
      </c>
      <c r="P204" s="2">
        <f>'Weekly Stats'!N204*'Pts Per'!K$2</f>
        <v>0</v>
      </c>
      <c r="Q204" s="2">
        <f>'Weekly Stats'!O204*'Pts Per'!L$2</f>
        <v>0</v>
      </c>
      <c r="R204" s="2">
        <f>'Weekly Stats'!P204*'Pts Per'!M$2</f>
        <v>0</v>
      </c>
      <c r="S204" s="2">
        <f>'Weekly Stats'!Q204*'Pts Per'!N$2</f>
        <v>0</v>
      </c>
      <c r="T204" s="2">
        <f>'Weekly Stats'!R204*'Pts Per'!O$2</f>
        <v>0</v>
      </c>
      <c r="U204" s="2">
        <f>'Weekly Stats'!S204*'Pts Per'!P$2</f>
        <v>0</v>
      </c>
      <c r="V204" s="2">
        <f>'Weekly Stats'!T204*'Pts Per'!Q$2</f>
        <v>0</v>
      </c>
      <c r="W204" s="2">
        <f>'Weekly Stats'!U204*'Pts Per'!R$2</f>
        <v>0</v>
      </c>
      <c r="X204" s="2">
        <f>IF('Weekly Stats'!V204*'Pts Per'!S$2&lt;5,'Weekly Stats'!V204*'Pts Per'!S$2,SUM(('Weekly Stats'!V204*'Pts Per'!S$2)+2))</f>
        <v>0</v>
      </c>
      <c r="Y204" s="2">
        <f>'Weekly Stats'!W204*'Pts Per'!T$2</f>
        <v>0</v>
      </c>
      <c r="Z204" s="2">
        <f>'Weekly Stats'!X204*'Pts Per'!U$2</f>
        <v>0</v>
      </c>
      <c r="AA204" s="2">
        <f>'Weekly Stats'!Y204*'Pts Per'!V$2</f>
        <v>0</v>
      </c>
      <c r="AB204" s="2">
        <f>'Weekly Stats'!Z204*'Pts Per'!W$2</f>
        <v>0</v>
      </c>
      <c r="AC204" s="2">
        <f>'Weekly Stats'!AA204*'Pts Per'!X$2</f>
        <v>0</v>
      </c>
      <c r="AD204" s="2">
        <f>'Weekly Stats'!AB204*'Pts Per'!Y$2</f>
        <v>0</v>
      </c>
      <c r="AE204" s="2">
        <f>'Weekly Stats'!AC204*'Pts Per'!Z$2</f>
        <v>0</v>
      </c>
      <c r="AF204" s="2">
        <f>'Weekly Stats'!AD204*'Pts Per'!AA$2</f>
        <v>0</v>
      </c>
      <c r="AG204" s="2">
        <f>'Weekly Stats'!AE204*'Pts Per'!AB$2</f>
        <v>0</v>
      </c>
      <c r="AH204" s="2">
        <f>'Weekly Stats'!AF204*'Pts Per'!AC$2</f>
        <v>0</v>
      </c>
    </row>
    <row r="205" spans="1:34">
      <c r="A205" s="1" t="s">
        <v>832</v>
      </c>
      <c r="B205" s="2" t="s">
        <v>96</v>
      </c>
      <c r="C205" s="2" t="s">
        <v>41</v>
      </c>
      <c r="D205" s="4" t="s">
        <v>295</v>
      </c>
      <c r="E205" s="9">
        <f t="shared" si="3"/>
        <v>17.7</v>
      </c>
      <c r="F205" s="2">
        <f>'Weekly Stats'!D205*'Pts Per'!A$2</f>
        <v>0</v>
      </c>
      <c r="G205" s="2">
        <f>'Weekly Stats'!E205*'Pts Per'!B$2</f>
        <v>0</v>
      </c>
      <c r="H205" s="2">
        <f>'Weekly Stats'!F205*'Pts Per'!C$2</f>
        <v>0</v>
      </c>
      <c r="I205" s="2">
        <f>'Weekly Stats'!G205*'Pts Per'!D$2</f>
        <v>0</v>
      </c>
      <c r="J205" s="2">
        <f>'Weekly Stats'!H205*'Pts Per'!E$2</f>
        <v>0</v>
      </c>
      <c r="K205" s="2">
        <f>'Weekly Stats'!I205*'Pts Per'!F$2</f>
        <v>0</v>
      </c>
      <c r="L205" s="2">
        <f>'Weekly Stats'!J205*'Pts Per'!G$2</f>
        <v>5.7</v>
      </c>
      <c r="M205" s="2">
        <f>'Weekly Stats'!K205*'Pts Per'!H$2</f>
        <v>12</v>
      </c>
      <c r="N205" s="2">
        <f>'Weekly Stats'!L205*'Pts Per'!I$2</f>
        <v>0</v>
      </c>
      <c r="O205" s="2">
        <f>'Weekly Stats'!M205*'Pts Per'!J$2</f>
        <v>0</v>
      </c>
      <c r="P205" s="2">
        <f>'Weekly Stats'!N205*'Pts Per'!K$2</f>
        <v>0</v>
      </c>
      <c r="Q205" s="2">
        <f>'Weekly Stats'!O205*'Pts Per'!L$2</f>
        <v>0</v>
      </c>
      <c r="R205" s="2">
        <f>'Weekly Stats'!P205*'Pts Per'!M$2</f>
        <v>0</v>
      </c>
      <c r="S205" s="2">
        <f>'Weekly Stats'!Q205*'Pts Per'!N$2</f>
        <v>0</v>
      </c>
      <c r="T205" s="2">
        <f>'Weekly Stats'!R205*'Pts Per'!O$2</f>
        <v>0</v>
      </c>
      <c r="U205" s="2">
        <f>'Weekly Stats'!S205*'Pts Per'!P$2</f>
        <v>0</v>
      </c>
      <c r="V205" s="2">
        <f>'Weekly Stats'!T205*'Pts Per'!Q$2</f>
        <v>0</v>
      </c>
      <c r="W205" s="2">
        <f>'Weekly Stats'!U205*'Pts Per'!R$2</f>
        <v>0</v>
      </c>
      <c r="X205" s="2">
        <f>IF('Weekly Stats'!V205*'Pts Per'!S$2&lt;5,'Weekly Stats'!V205*'Pts Per'!S$2,SUM(('Weekly Stats'!V205*'Pts Per'!S$2)+2))</f>
        <v>0</v>
      </c>
      <c r="Y205" s="2">
        <f>'Weekly Stats'!W205*'Pts Per'!T$2</f>
        <v>0</v>
      </c>
      <c r="Z205" s="2">
        <f>'Weekly Stats'!X205*'Pts Per'!U$2</f>
        <v>0</v>
      </c>
      <c r="AA205" s="2">
        <f>'Weekly Stats'!Y205*'Pts Per'!V$2</f>
        <v>0</v>
      </c>
      <c r="AB205" s="2">
        <f>'Weekly Stats'!Z205*'Pts Per'!W$2</f>
        <v>0</v>
      </c>
      <c r="AC205" s="2">
        <f>'Weekly Stats'!AA205*'Pts Per'!X$2</f>
        <v>0</v>
      </c>
      <c r="AD205" s="2">
        <f>'Weekly Stats'!AB205*'Pts Per'!Y$2</f>
        <v>0</v>
      </c>
      <c r="AE205" s="2">
        <f>'Weekly Stats'!AC205*'Pts Per'!Z$2</f>
        <v>0</v>
      </c>
      <c r="AF205" s="2">
        <f>'Weekly Stats'!AD205*'Pts Per'!AA$2</f>
        <v>0</v>
      </c>
      <c r="AG205" s="2">
        <f>'Weekly Stats'!AE205*'Pts Per'!AB$2</f>
        <v>0</v>
      </c>
      <c r="AH205" s="2">
        <f>'Weekly Stats'!AF205*'Pts Per'!AC$2</f>
        <v>0</v>
      </c>
    </row>
    <row r="206" spans="1:34">
      <c r="A206" s="1" t="s">
        <v>833</v>
      </c>
      <c r="B206" s="2" t="s">
        <v>96</v>
      </c>
      <c r="C206" s="2" t="s">
        <v>42</v>
      </c>
      <c r="D206" s="4" t="s">
        <v>296</v>
      </c>
      <c r="E206" s="9">
        <f t="shared" si="3"/>
        <v>0</v>
      </c>
      <c r="F206" s="2">
        <f>'Weekly Stats'!D206*'Pts Per'!A$2</f>
        <v>0</v>
      </c>
      <c r="G206" s="2">
        <f>'Weekly Stats'!E206*'Pts Per'!B$2</f>
        <v>0</v>
      </c>
      <c r="H206" s="2">
        <f>'Weekly Stats'!F206*'Pts Per'!C$2</f>
        <v>0</v>
      </c>
      <c r="I206" s="2">
        <f>'Weekly Stats'!G206*'Pts Per'!D$2</f>
        <v>0</v>
      </c>
      <c r="J206" s="2">
        <f>'Weekly Stats'!H206*'Pts Per'!E$2</f>
        <v>0</v>
      </c>
      <c r="K206" s="2">
        <f>'Weekly Stats'!I206*'Pts Per'!F$2</f>
        <v>0</v>
      </c>
      <c r="L206" s="2">
        <f>'Weekly Stats'!J206*'Pts Per'!G$2</f>
        <v>0</v>
      </c>
      <c r="M206" s="2">
        <f>'Weekly Stats'!K206*'Pts Per'!H$2</f>
        <v>0</v>
      </c>
      <c r="N206" s="2">
        <f>'Weekly Stats'!L206*'Pts Per'!I$2</f>
        <v>0</v>
      </c>
      <c r="O206" s="2">
        <f>'Weekly Stats'!M206*'Pts Per'!J$2</f>
        <v>0</v>
      </c>
      <c r="P206" s="2">
        <f>'Weekly Stats'!N206*'Pts Per'!K$2</f>
        <v>0</v>
      </c>
      <c r="Q206" s="2">
        <f>'Weekly Stats'!O206*'Pts Per'!L$2</f>
        <v>0</v>
      </c>
      <c r="R206" s="2">
        <f>'Weekly Stats'!P206*'Pts Per'!M$2</f>
        <v>0</v>
      </c>
      <c r="S206" s="2">
        <f>'Weekly Stats'!Q206*'Pts Per'!N$2</f>
        <v>0</v>
      </c>
      <c r="T206" s="2">
        <f>'Weekly Stats'!R206*'Pts Per'!O$2</f>
        <v>0</v>
      </c>
      <c r="U206" s="2">
        <f>'Weekly Stats'!S206*'Pts Per'!P$2</f>
        <v>0</v>
      </c>
      <c r="V206" s="2">
        <f>'Weekly Stats'!T206*'Pts Per'!Q$2</f>
        <v>0</v>
      </c>
      <c r="W206" s="2">
        <f>'Weekly Stats'!U206*'Pts Per'!R$2</f>
        <v>0</v>
      </c>
      <c r="X206" s="2">
        <f>IF('Weekly Stats'!V206*'Pts Per'!S$2&lt;5,'Weekly Stats'!V206*'Pts Per'!S$2,SUM(('Weekly Stats'!V206*'Pts Per'!S$2)+2))</f>
        <v>0</v>
      </c>
      <c r="Y206" s="2">
        <f>'Weekly Stats'!W206*'Pts Per'!T$2</f>
        <v>0</v>
      </c>
      <c r="Z206" s="2">
        <f>'Weekly Stats'!X206*'Pts Per'!U$2</f>
        <v>0</v>
      </c>
      <c r="AA206" s="2">
        <f>'Weekly Stats'!Y206*'Pts Per'!V$2</f>
        <v>0</v>
      </c>
      <c r="AB206" s="2">
        <f>'Weekly Stats'!Z206*'Pts Per'!W$2</f>
        <v>0</v>
      </c>
      <c r="AC206" s="2">
        <f>'Weekly Stats'!AA206*'Pts Per'!X$2</f>
        <v>0</v>
      </c>
      <c r="AD206" s="2">
        <f>'Weekly Stats'!AB206*'Pts Per'!Y$2</f>
        <v>0</v>
      </c>
      <c r="AE206" s="2">
        <f>'Weekly Stats'!AC206*'Pts Per'!Z$2</f>
        <v>0</v>
      </c>
      <c r="AF206" s="2">
        <f>'Weekly Stats'!AD206*'Pts Per'!AA$2</f>
        <v>0</v>
      </c>
      <c r="AG206" s="2">
        <f>'Weekly Stats'!AE206*'Pts Per'!AB$2</f>
        <v>0</v>
      </c>
      <c r="AH206" s="2">
        <f>'Weekly Stats'!AF206*'Pts Per'!AC$2</f>
        <v>0</v>
      </c>
    </row>
    <row r="207" spans="1:34">
      <c r="A207" s="1" t="s">
        <v>834</v>
      </c>
      <c r="B207" s="2" t="s">
        <v>96</v>
      </c>
      <c r="C207" s="2" t="s">
        <v>43</v>
      </c>
      <c r="D207" s="4" t="s">
        <v>297</v>
      </c>
      <c r="E207" s="9">
        <f t="shared" si="3"/>
        <v>10.700000000000001</v>
      </c>
      <c r="F207" s="2">
        <f>'Weekly Stats'!D207*'Pts Per'!A$2</f>
        <v>0</v>
      </c>
      <c r="G207" s="2">
        <f>'Weekly Stats'!E207*'Pts Per'!B$2</f>
        <v>0</v>
      </c>
      <c r="H207" s="2">
        <f>'Weekly Stats'!F207*'Pts Per'!C$2</f>
        <v>0</v>
      </c>
      <c r="I207" s="2">
        <f>'Weekly Stats'!G207*'Pts Per'!D$2</f>
        <v>0</v>
      </c>
      <c r="J207" s="2">
        <f>'Weekly Stats'!H207*'Pts Per'!E$2</f>
        <v>0</v>
      </c>
      <c r="K207" s="2">
        <f>'Weekly Stats'!I207*'Pts Per'!F$2</f>
        <v>0</v>
      </c>
      <c r="L207" s="2">
        <f>'Weekly Stats'!J207*'Pts Per'!G$2</f>
        <v>0</v>
      </c>
      <c r="M207" s="2">
        <f>'Weekly Stats'!K207*'Pts Per'!H$2</f>
        <v>0</v>
      </c>
      <c r="N207" s="2">
        <f>'Weekly Stats'!L207*'Pts Per'!I$2</f>
        <v>0</v>
      </c>
      <c r="O207" s="2">
        <f>'Weekly Stats'!M207*'Pts Per'!J$2</f>
        <v>0</v>
      </c>
      <c r="P207" s="2">
        <f>'Weekly Stats'!N207*'Pts Per'!K$2</f>
        <v>0</v>
      </c>
      <c r="Q207" s="2">
        <f>'Weekly Stats'!O207*'Pts Per'!L$2</f>
        <v>0</v>
      </c>
      <c r="R207" s="2">
        <f>'Weekly Stats'!P207*'Pts Per'!M$2</f>
        <v>10.700000000000001</v>
      </c>
      <c r="S207" s="2">
        <f>'Weekly Stats'!Q207*'Pts Per'!N$2</f>
        <v>0</v>
      </c>
      <c r="T207" s="2">
        <f>'Weekly Stats'!R207*'Pts Per'!O$2</f>
        <v>0</v>
      </c>
      <c r="U207" s="2">
        <f>'Weekly Stats'!S207*'Pts Per'!P$2</f>
        <v>0</v>
      </c>
      <c r="V207" s="2">
        <f>'Weekly Stats'!T207*'Pts Per'!Q$2</f>
        <v>0</v>
      </c>
      <c r="W207" s="2">
        <f>'Weekly Stats'!U207*'Pts Per'!R$2</f>
        <v>0</v>
      </c>
      <c r="X207" s="2">
        <f>IF('Weekly Stats'!V207*'Pts Per'!S$2&lt;5,'Weekly Stats'!V207*'Pts Per'!S$2,SUM(('Weekly Stats'!V207*'Pts Per'!S$2)+2))</f>
        <v>0</v>
      </c>
      <c r="Y207" s="2">
        <f>'Weekly Stats'!W207*'Pts Per'!T$2</f>
        <v>0</v>
      </c>
      <c r="Z207" s="2">
        <f>'Weekly Stats'!X207*'Pts Per'!U$2</f>
        <v>0</v>
      </c>
      <c r="AA207" s="2">
        <f>'Weekly Stats'!Y207*'Pts Per'!V$2</f>
        <v>0</v>
      </c>
      <c r="AB207" s="2">
        <f>'Weekly Stats'!Z207*'Pts Per'!W$2</f>
        <v>0</v>
      </c>
      <c r="AC207" s="2">
        <f>'Weekly Stats'!AA207*'Pts Per'!X$2</f>
        <v>0</v>
      </c>
      <c r="AD207" s="2">
        <f>'Weekly Stats'!AB207*'Pts Per'!Y$2</f>
        <v>0</v>
      </c>
      <c r="AE207" s="2">
        <f>'Weekly Stats'!AC207*'Pts Per'!Z$2</f>
        <v>0</v>
      </c>
      <c r="AF207" s="2">
        <f>'Weekly Stats'!AD207*'Pts Per'!AA$2</f>
        <v>0</v>
      </c>
      <c r="AG207" s="2">
        <f>'Weekly Stats'!AE207*'Pts Per'!AB$2</f>
        <v>0</v>
      </c>
      <c r="AH207" s="2">
        <f>'Weekly Stats'!AF207*'Pts Per'!AC$2</f>
        <v>0</v>
      </c>
    </row>
    <row r="208" spans="1:34">
      <c r="A208" s="1" t="s">
        <v>835</v>
      </c>
      <c r="B208" s="2" t="s">
        <v>96</v>
      </c>
      <c r="C208" s="2" t="s">
        <v>44</v>
      </c>
      <c r="D208" s="4" t="s">
        <v>298</v>
      </c>
      <c r="E208" s="9">
        <f t="shared" si="3"/>
        <v>0</v>
      </c>
      <c r="F208" s="2">
        <f>'Weekly Stats'!D208*'Pts Per'!A$2</f>
        <v>0</v>
      </c>
      <c r="G208" s="2">
        <f>'Weekly Stats'!E208*'Pts Per'!B$2</f>
        <v>0</v>
      </c>
      <c r="H208" s="2">
        <f>'Weekly Stats'!F208*'Pts Per'!C$2</f>
        <v>0</v>
      </c>
      <c r="I208" s="2">
        <f>'Weekly Stats'!G208*'Pts Per'!D$2</f>
        <v>0</v>
      </c>
      <c r="J208" s="2">
        <f>'Weekly Stats'!H208*'Pts Per'!E$2</f>
        <v>0</v>
      </c>
      <c r="K208" s="2">
        <f>'Weekly Stats'!I208*'Pts Per'!F$2</f>
        <v>0</v>
      </c>
      <c r="L208" s="2">
        <f>'Weekly Stats'!J208*'Pts Per'!G$2</f>
        <v>0</v>
      </c>
      <c r="M208" s="2">
        <f>'Weekly Stats'!K208*'Pts Per'!H$2</f>
        <v>0</v>
      </c>
      <c r="N208" s="2">
        <f>'Weekly Stats'!L208*'Pts Per'!I$2</f>
        <v>0</v>
      </c>
      <c r="O208" s="2">
        <f>'Weekly Stats'!M208*'Pts Per'!J$2</f>
        <v>0</v>
      </c>
      <c r="P208" s="2">
        <f>'Weekly Stats'!N208*'Pts Per'!K$2</f>
        <v>0</v>
      </c>
      <c r="Q208" s="2">
        <f>'Weekly Stats'!O208*'Pts Per'!L$2</f>
        <v>0</v>
      </c>
      <c r="R208" s="2">
        <f>'Weekly Stats'!P208*'Pts Per'!M$2</f>
        <v>0</v>
      </c>
      <c r="S208" s="2">
        <f>'Weekly Stats'!Q208*'Pts Per'!N$2</f>
        <v>0</v>
      </c>
      <c r="T208" s="2">
        <f>'Weekly Stats'!R208*'Pts Per'!O$2</f>
        <v>0</v>
      </c>
      <c r="U208" s="2">
        <f>'Weekly Stats'!S208*'Pts Per'!P$2</f>
        <v>0</v>
      </c>
      <c r="V208" s="2">
        <f>'Weekly Stats'!T208*'Pts Per'!Q$2</f>
        <v>0</v>
      </c>
      <c r="W208" s="2">
        <f>'Weekly Stats'!U208*'Pts Per'!R$2</f>
        <v>0</v>
      </c>
      <c r="X208" s="2">
        <f>IF('Weekly Stats'!V208*'Pts Per'!S$2&lt;5,'Weekly Stats'!V208*'Pts Per'!S$2,SUM(('Weekly Stats'!V208*'Pts Per'!S$2)+2))</f>
        <v>0</v>
      </c>
      <c r="Y208" s="2">
        <f>'Weekly Stats'!W208*'Pts Per'!T$2</f>
        <v>0</v>
      </c>
      <c r="Z208" s="2">
        <f>'Weekly Stats'!X208*'Pts Per'!U$2</f>
        <v>0</v>
      </c>
      <c r="AA208" s="2">
        <f>'Weekly Stats'!Y208*'Pts Per'!V$2</f>
        <v>0</v>
      </c>
      <c r="AB208" s="2">
        <f>'Weekly Stats'!Z208*'Pts Per'!W$2</f>
        <v>0</v>
      </c>
      <c r="AC208" s="2">
        <f>'Weekly Stats'!AA208*'Pts Per'!X$2</f>
        <v>0</v>
      </c>
      <c r="AD208" s="2">
        <f>'Weekly Stats'!AB208*'Pts Per'!Y$2</f>
        <v>0</v>
      </c>
      <c r="AE208" s="2">
        <f>'Weekly Stats'!AC208*'Pts Per'!Z$2</f>
        <v>0</v>
      </c>
      <c r="AF208" s="2">
        <f>'Weekly Stats'!AD208*'Pts Per'!AA$2</f>
        <v>0</v>
      </c>
      <c r="AG208" s="2">
        <f>'Weekly Stats'!AE208*'Pts Per'!AB$2</f>
        <v>0</v>
      </c>
      <c r="AH208" s="2">
        <f>'Weekly Stats'!AF208*'Pts Per'!AC$2</f>
        <v>0</v>
      </c>
    </row>
    <row r="209" spans="1:34">
      <c r="A209" s="1" t="s">
        <v>836</v>
      </c>
      <c r="B209" s="2" t="s">
        <v>96</v>
      </c>
      <c r="C209" s="2" t="s">
        <v>45</v>
      </c>
      <c r="D209" s="4" t="s">
        <v>299</v>
      </c>
      <c r="E209" s="9">
        <f t="shared" si="3"/>
        <v>1.9000000000000001</v>
      </c>
      <c r="F209" s="2">
        <f>'Weekly Stats'!D209*'Pts Per'!A$2</f>
        <v>0</v>
      </c>
      <c r="G209" s="2">
        <f>'Weekly Stats'!E209*'Pts Per'!B$2</f>
        <v>0</v>
      </c>
      <c r="H209" s="2">
        <f>'Weekly Stats'!F209*'Pts Per'!C$2</f>
        <v>0</v>
      </c>
      <c r="I209" s="2">
        <f>'Weekly Stats'!G209*'Pts Per'!D$2</f>
        <v>0</v>
      </c>
      <c r="J209" s="2">
        <f>'Weekly Stats'!H209*'Pts Per'!E$2</f>
        <v>0</v>
      </c>
      <c r="K209" s="2">
        <f>'Weekly Stats'!I209*'Pts Per'!F$2</f>
        <v>0</v>
      </c>
      <c r="L209" s="2">
        <f>'Weekly Stats'!J209*'Pts Per'!G$2</f>
        <v>0</v>
      </c>
      <c r="M209" s="2">
        <f>'Weekly Stats'!K209*'Pts Per'!H$2</f>
        <v>0</v>
      </c>
      <c r="N209" s="2">
        <f>'Weekly Stats'!L209*'Pts Per'!I$2</f>
        <v>0.5</v>
      </c>
      <c r="O209" s="2">
        <f>'Weekly Stats'!M209*'Pts Per'!J$2</f>
        <v>0</v>
      </c>
      <c r="P209" s="2">
        <f>'Weekly Stats'!N209*'Pts Per'!K$2</f>
        <v>1.4000000000000001</v>
      </c>
      <c r="Q209" s="2">
        <f>'Weekly Stats'!O209*'Pts Per'!L$2</f>
        <v>0</v>
      </c>
      <c r="R209" s="2">
        <f>'Weekly Stats'!P209*'Pts Per'!M$2</f>
        <v>0</v>
      </c>
      <c r="S209" s="2">
        <f>'Weekly Stats'!Q209*'Pts Per'!N$2</f>
        <v>0</v>
      </c>
      <c r="T209" s="2">
        <f>'Weekly Stats'!R209*'Pts Per'!O$2</f>
        <v>0</v>
      </c>
      <c r="U209" s="2">
        <f>'Weekly Stats'!S209*'Pts Per'!P$2</f>
        <v>0</v>
      </c>
      <c r="V209" s="2">
        <f>'Weekly Stats'!T209*'Pts Per'!Q$2</f>
        <v>0</v>
      </c>
      <c r="W209" s="2">
        <f>'Weekly Stats'!U209*'Pts Per'!R$2</f>
        <v>0</v>
      </c>
      <c r="X209" s="2">
        <f>IF('Weekly Stats'!V209*'Pts Per'!S$2&lt;5,'Weekly Stats'!V209*'Pts Per'!S$2,SUM(('Weekly Stats'!V209*'Pts Per'!S$2)+2))</f>
        <v>0</v>
      </c>
      <c r="Y209" s="2">
        <f>'Weekly Stats'!W209*'Pts Per'!T$2</f>
        <v>0</v>
      </c>
      <c r="Z209" s="2">
        <f>'Weekly Stats'!X209*'Pts Per'!U$2</f>
        <v>0</v>
      </c>
      <c r="AA209" s="2">
        <f>'Weekly Stats'!Y209*'Pts Per'!V$2</f>
        <v>0</v>
      </c>
      <c r="AB209" s="2">
        <f>'Weekly Stats'!Z209*'Pts Per'!W$2</f>
        <v>0</v>
      </c>
      <c r="AC209" s="2">
        <f>'Weekly Stats'!AA209*'Pts Per'!X$2</f>
        <v>0</v>
      </c>
      <c r="AD209" s="2">
        <f>'Weekly Stats'!AB209*'Pts Per'!Y$2</f>
        <v>0</v>
      </c>
      <c r="AE209" s="2">
        <f>'Weekly Stats'!AC209*'Pts Per'!Z$2</f>
        <v>0</v>
      </c>
      <c r="AF209" s="2">
        <f>'Weekly Stats'!AD209*'Pts Per'!AA$2</f>
        <v>0</v>
      </c>
      <c r="AG209" s="2">
        <f>'Weekly Stats'!AE209*'Pts Per'!AB$2</f>
        <v>0</v>
      </c>
      <c r="AH209" s="2">
        <f>'Weekly Stats'!AF209*'Pts Per'!AC$2</f>
        <v>0</v>
      </c>
    </row>
    <row r="210" spans="1:34">
      <c r="A210" s="1" t="s">
        <v>837</v>
      </c>
      <c r="B210" s="2" t="s">
        <v>96</v>
      </c>
      <c r="C210" s="2" t="s">
        <v>46</v>
      </c>
      <c r="D210" s="4" t="s">
        <v>300</v>
      </c>
      <c r="E210" s="9">
        <f t="shared" si="3"/>
        <v>0</v>
      </c>
      <c r="F210" s="2">
        <f>'Weekly Stats'!D210*'Pts Per'!A$2</f>
        <v>0</v>
      </c>
      <c r="G210" s="2">
        <f>'Weekly Stats'!E210*'Pts Per'!B$2</f>
        <v>0</v>
      </c>
      <c r="H210" s="2">
        <f>'Weekly Stats'!F210*'Pts Per'!C$2</f>
        <v>0</v>
      </c>
      <c r="I210" s="2">
        <f>'Weekly Stats'!G210*'Pts Per'!D$2</f>
        <v>0</v>
      </c>
      <c r="J210" s="2">
        <f>'Weekly Stats'!H210*'Pts Per'!E$2</f>
        <v>0</v>
      </c>
      <c r="K210" s="2">
        <f>'Weekly Stats'!I210*'Pts Per'!F$2</f>
        <v>0</v>
      </c>
      <c r="L210" s="2">
        <f>'Weekly Stats'!J210*'Pts Per'!G$2</f>
        <v>0</v>
      </c>
      <c r="M210" s="2">
        <f>'Weekly Stats'!K210*'Pts Per'!H$2</f>
        <v>0</v>
      </c>
      <c r="N210" s="2">
        <f>'Weekly Stats'!L210*'Pts Per'!I$2</f>
        <v>0</v>
      </c>
      <c r="O210" s="2">
        <f>'Weekly Stats'!M210*'Pts Per'!J$2</f>
        <v>0</v>
      </c>
      <c r="P210" s="2">
        <f>'Weekly Stats'!N210*'Pts Per'!K$2</f>
        <v>0</v>
      </c>
      <c r="Q210" s="2">
        <f>'Weekly Stats'!O210*'Pts Per'!L$2</f>
        <v>0</v>
      </c>
      <c r="R210" s="2">
        <f>'Weekly Stats'!P210*'Pts Per'!M$2</f>
        <v>0</v>
      </c>
      <c r="S210" s="2">
        <f>'Weekly Stats'!Q210*'Pts Per'!N$2</f>
        <v>0</v>
      </c>
      <c r="T210" s="2">
        <f>'Weekly Stats'!R210*'Pts Per'!O$2</f>
        <v>0</v>
      </c>
      <c r="U210" s="2">
        <f>'Weekly Stats'!S210*'Pts Per'!P$2</f>
        <v>0</v>
      </c>
      <c r="V210" s="2">
        <f>'Weekly Stats'!T210*'Pts Per'!Q$2</f>
        <v>0</v>
      </c>
      <c r="W210" s="2">
        <f>'Weekly Stats'!U210*'Pts Per'!R$2</f>
        <v>0</v>
      </c>
      <c r="X210" s="2">
        <f>IF('Weekly Stats'!V210*'Pts Per'!S$2&lt;5,'Weekly Stats'!V210*'Pts Per'!S$2,SUM(('Weekly Stats'!V210*'Pts Per'!S$2)+2))</f>
        <v>0</v>
      </c>
      <c r="Y210" s="2">
        <f>'Weekly Stats'!W210*'Pts Per'!T$2</f>
        <v>0</v>
      </c>
      <c r="Z210" s="2">
        <f>'Weekly Stats'!X210*'Pts Per'!U$2</f>
        <v>0</v>
      </c>
      <c r="AA210" s="2">
        <f>'Weekly Stats'!Y210*'Pts Per'!V$2</f>
        <v>0</v>
      </c>
      <c r="AB210" s="2">
        <f>'Weekly Stats'!Z210*'Pts Per'!W$2</f>
        <v>0</v>
      </c>
      <c r="AC210" s="2">
        <f>'Weekly Stats'!AA210*'Pts Per'!X$2</f>
        <v>0</v>
      </c>
      <c r="AD210" s="2">
        <f>'Weekly Stats'!AB210*'Pts Per'!Y$2</f>
        <v>0</v>
      </c>
      <c r="AE210" s="2">
        <f>'Weekly Stats'!AC210*'Pts Per'!Z$2</f>
        <v>0</v>
      </c>
      <c r="AF210" s="2">
        <f>'Weekly Stats'!AD210*'Pts Per'!AA$2</f>
        <v>0</v>
      </c>
      <c r="AG210" s="2">
        <f>'Weekly Stats'!AE210*'Pts Per'!AB$2</f>
        <v>0</v>
      </c>
      <c r="AH210" s="2">
        <f>'Weekly Stats'!AF210*'Pts Per'!AC$2</f>
        <v>0</v>
      </c>
    </row>
    <row r="211" spans="1:34">
      <c r="A211" s="1" t="s">
        <v>838</v>
      </c>
      <c r="B211" s="2" t="s">
        <v>96</v>
      </c>
      <c r="C211" s="2" t="s">
        <v>47</v>
      </c>
      <c r="D211" s="4" t="s">
        <v>301</v>
      </c>
      <c r="E211" s="9">
        <f t="shared" si="3"/>
        <v>2.2000000000000002</v>
      </c>
      <c r="F211" s="2">
        <f>'Weekly Stats'!D211*'Pts Per'!A$2</f>
        <v>0</v>
      </c>
      <c r="G211" s="2">
        <f>'Weekly Stats'!E211*'Pts Per'!B$2</f>
        <v>0</v>
      </c>
      <c r="H211" s="2">
        <f>'Weekly Stats'!F211*'Pts Per'!C$2</f>
        <v>0</v>
      </c>
      <c r="I211" s="2">
        <f>'Weekly Stats'!G211*'Pts Per'!D$2</f>
        <v>0</v>
      </c>
      <c r="J211" s="2">
        <f>'Weekly Stats'!H211*'Pts Per'!E$2</f>
        <v>0</v>
      </c>
      <c r="K211" s="2">
        <f>'Weekly Stats'!I211*'Pts Per'!F$2</f>
        <v>0</v>
      </c>
      <c r="L211" s="2">
        <f>'Weekly Stats'!J211*'Pts Per'!G$2</f>
        <v>0</v>
      </c>
      <c r="M211" s="2">
        <f>'Weekly Stats'!K211*'Pts Per'!H$2</f>
        <v>0</v>
      </c>
      <c r="N211" s="2">
        <f>'Weekly Stats'!L211*'Pts Per'!I$2</f>
        <v>0</v>
      </c>
      <c r="O211" s="2">
        <f>'Weekly Stats'!M211*'Pts Per'!J$2</f>
        <v>0</v>
      </c>
      <c r="P211" s="2">
        <f>'Weekly Stats'!N211*'Pts Per'!K$2</f>
        <v>0</v>
      </c>
      <c r="Q211" s="2">
        <f>'Weekly Stats'!O211*'Pts Per'!L$2</f>
        <v>0</v>
      </c>
      <c r="R211" s="2">
        <f>'Weekly Stats'!P211*'Pts Per'!M$2</f>
        <v>0</v>
      </c>
      <c r="S211" s="2">
        <f>'Weekly Stats'!Q211*'Pts Per'!N$2</f>
        <v>0</v>
      </c>
      <c r="T211" s="2">
        <f>'Weekly Stats'!R211*'Pts Per'!O$2</f>
        <v>0</v>
      </c>
      <c r="U211" s="2">
        <f>'Weekly Stats'!S211*'Pts Per'!P$2</f>
        <v>2.2000000000000002</v>
      </c>
      <c r="V211" s="2">
        <f>'Weekly Stats'!T211*'Pts Per'!Q$2</f>
        <v>0</v>
      </c>
      <c r="W211" s="2">
        <f>'Weekly Stats'!U211*'Pts Per'!R$2</f>
        <v>0</v>
      </c>
      <c r="X211" s="2">
        <f>IF('Weekly Stats'!V211*'Pts Per'!S$2&lt;5,'Weekly Stats'!V211*'Pts Per'!S$2,SUM(('Weekly Stats'!V211*'Pts Per'!S$2)+2))</f>
        <v>0</v>
      </c>
      <c r="Y211" s="2">
        <f>'Weekly Stats'!W211*'Pts Per'!T$2</f>
        <v>0</v>
      </c>
      <c r="Z211" s="2">
        <f>'Weekly Stats'!X211*'Pts Per'!U$2</f>
        <v>0</v>
      </c>
      <c r="AA211" s="2">
        <f>'Weekly Stats'!Y211*'Pts Per'!V$2</f>
        <v>0</v>
      </c>
      <c r="AB211" s="2">
        <f>'Weekly Stats'!Z211*'Pts Per'!W$2</f>
        <v>0</v>
      </c>
      <c r="AC211" s="2">
        <f>'Weekly Stats'!AA211*'Pts Per'!X$2</f>
        <v>0</v>
      </c>
      <c r="AD211" s="2">
        <f>'Weekly Stats'!AB211*'Pts Per'!Y$2</f>
        <v>0</v>
      </c>
      <c r="AE211" s="2">
        <f>'Weekly Stats'!AC211*'Pts Per'!Z$2</f>
        <v>0</v>
      </c>
      <c r="AF211" s="2">
        <f>'Weekly Stats'!AD211*'Pts Per'!AA$2</f>
        <v>0</v>
      </c>
      <c r="AG211" s="2">
        <f>'Weekly Stats'!AE211*'Pts Per'!AB$2</f>
        <v>0</v>
      </c>
      <c r="AH211" s="2">
        <f>'Weekly Stats'!AF211*'Pts Per'!AC$2</f>
        <v>0</v>
      </c>
    </row>
    <row r="212" spans="1:34">
      <c r="A212" s="1" t="s">
        <v>839</v>
      </c>
      <c r="B212" s="2" t="s">
        <v>96</v>
      </c>
      <c r="C212" s="2" t="s">
        <v>48</v>
      </c>
      <c r="D212" s="4" t="s">
        <v>302</v>
      </c>
      <c r="E212" s="9">
        <f t="shared" si="3"/>
        <v>1.6</v>
      </c>
      <c r="F212" s="2">
        <f>'Weekly Stats'!D212*'Pts Per'!A$2</f>
        <v>0</v>
      </c>
      <c r="G212" s="2">
        <f>'Weekly Stats'!E212*'Pts Per'!B$2</f>
        <v>0</v>
      </c>
      <c r="H212" s="2">
        <f>'Weekly Stats'!F212*'Pts Per'!C$2</f>
        <v>0</v>
      </c>
      <c r="I212" s="2">
        <f>'Weekly Stats'!G212*'Pts Per'!D$2</f>
        <v>0</v>
      </c>
      <c r="J212" s="2">
        <f>'Weekly Stats'!H212*'Pts Per'!E$2</f>
        <v>0</v>
      </c>
      <c r="K212" s="2">
        <f>'Weekly Stats'!I212*'Pts Per'!F$2</f>
        <v>0</v>
      </c>
      <c r="L212" s="2">
        <f>'Weekly Stats'!J212*'Pts Per'!G$2</f>
        <v>0</v>
      </c>
      <c r="M212" s="2">
        <f>'Weekly Stats'!K212*'Pts Per'!H$2</f>
        <v>0</v>
      </c>
      <c r="N212" s="2">
        <f>'Weekly Stats'!L212*'Pts Per'!I$2</f>
        <v>0.5</v>
      </c>
      <c r="O212" s="2">
        <f>'Weekly Stats'!M212*'Pts Per'!J$2</f>
        <v>0</v>
      </c>
      <c r="P212" s="2">
        <f>'Weekly Stats'!N212*'Pts Per'!K$2</f>
        <v>1.1000000000000001</v>
      </c>
      <c r="Q212" s="2">
        <f>'Weekly Stats'!O212*'Pts Per'!L$2</f>
        <v>0</v>
      </c>
      <c r="R212" s="2">
        <f>'Weekly Stats'!P212*'Pts Per'!M$2</f>
        <v>0</v>
      </c>
      <c r="S212" s="2">
        <f>'Weekly Stats'!Q212*'Pts Per'!N$2</f>
        <v>0</v>
      </c>
      <c r="T212" s="2">
        <f>'Weekly Stats'!R212*'Pts Per'!O$2</f>
        <v>0</v>
      </c>
      <c r="U212" s="2">
        <f>'Weekly Stats'!S212*'Pts Per'!P$2</f>
        <v>0</v>
      </c>
      <c r="V212" s="2">
        <f>'Weekly Stats'!T212*'Pts Per'!Q$2</f>
        <v>0</v>
      </c>
      <c r="W212" s="2">
        <f>'Weekly Stats'!U212*'Pts Per'!R$2</f>
        <v>0</v>
      </c>
      <c r="X212" s="2">
        <f>IF('Weekly Stats'!V212*'Pts Per'!S$2&lt;5,'Weekly Stats'!V212*'Pts Per'!S$2,SUM(('Weekly Stats'!V212*'Pts Per'!S$2)+2))</f>
        <v>0</v>
      </c>
      <c r="Y212" s="2">
        <f>'Weekly Stats'!W212*'Pts Per'!T$2</f>
        <v>0</v>
      </c>
      <c r="Z212" s="2">
        <f>'Weekly Stats'!X212*'Pts Per'!U$2</f>
        <v>0</v>
      </c>
      <c r="AA212" s="2">
        <f>'Weekly Stats'!Y212*'Pts Per'!V$2</f>
        <v>0</v>
      </c>
      <c r="AB212" s="2">
        <f>'Weekly Stats'!Z212*'Pts Per'!W$2</f>
        <v>0</v>
      </c>
      <c r="AC212" s="2">
        <f>'Weekly Stats'!AA212*'Pts Per'!X$2</f>
        <v>0</v>
      </c>
      <c r="AD212" s="2">
        <f>'Weekly Stats'!AB212*'Pts Per'!Y$2</f>
        <v>0</v>
      </c>
      <c r="AE212" s="2">
        <f>'Weekly Stats'!AC212*'Pts Per'!Z$2</f>
        <v>0</v>
      </c>
      <c r="AF212" s="2">
        <f>'Weekly Stats'!AD212*'Pts Per'!AA$2</f>
        <v>0</v>
      </c>
      <c r="AG212" s="2">
        <f>'Weekly Stats'!AE212*'Pts Per'!AB$2</f>
        <v>0</v>
      </c>
      <c r="AH212" s="2">
        <f>'Weekly Stats'!AF212*'Pts Per'!AC$2</f>
        <v>0</v>
      </c>
    </row>
    <row r="213" spans="1:34">
      <c r="A213" s="1" t="s">
        <v>840</v>
      </c>
      <c r="B213" s="2" t="s">
        <v>96</v>
      </c>
      <c r="C213" s="2" t="s">
        <v>49</v>
      </c>
      <c r="D213" s="4" t="s">
        <v>303</v>
      </c>
      <c r="E213" s="9">
        <f t="shared" si="3"/>
        <v>0</v>
      </c>
      <c r="F213" s="2">
        <f>'Weekly Stats'!D213*'Pts Per'!A$2</f>
        <v>0</v>
      </c>
      <c r="G213" s="2">
        <f>'Weekly Stats'!E213*'Pts Per'!B$2</f>
        <v>0</v>
      </c>
      <c r="H213" s="2">
        <f>'Weekly Stats'!F213*'Pts Per'!C$2</f>
        <v>0</v>
      </c>
      <c r="I213" s="2">
        <f>'Weekly Stats'!G213*'Pts Per'!D$2</f>
        <v>0</v>
      </c>
      <c r="J213" s="2">
        <f>'Weekly Stats'!H213*'Pts Per'!E$2</f>
        <v>0</v>
      </c>
      <c r="K213" s="2">
        <f>'Weekly Stats'!I213*'Pts Per'!F$2</f>
        <v>0</v>
      </c>
      <c r="L213" s="2">
        <f>'Weekly Stats'!J213*'Pts Per'!G$2</f>
        <v>0</v>
      </c>
      <c r="M213" s="2">
        <f>'Weekly Stats'!K213*'Pts Per'!H$2</f>
        <v>0</v>
      </c>
      <c r="N213" s="2">
        <f>'Weekly Stats'!L213*'Pts Per'!I$2</f>
        <v>0</v>
      </c>
      <c r="O213" s="2">
        <f>'Weekly Stats'!M213*'Pts Per'!J$2</f>
        <v>0</v>
      </c>
      <c r="P213" s="2">
        <f>'Weekly Stats'!N213*'Pts Per'!K$2</f>
        <v>0</v>
      </c>
      <c r="Q213" s="2">
        <f>'Weekly Stats'!O213*'Pts Per'!L$2</f>
        <v>0</v>
      </c>
      <c r="R213" s="2">
        <f>'Weekly Stats'!P213*'Pts Per'!M$2</f>
        <v>0</v>
      </c>
      <c r="S213" s="2">
        <f>'Weekly Stats'!Q213*'Pts Per'!N$2</f>
        <v>0</v>
      </c>
      <c r="T213" s="2">
        <f>'Weekly Stats'!R213*'Pts Per'!O$2</f>
        <v>0</v>
      </c>
      <c r="U213" s="2">
        <f>'Weekly Stats'!S213*'Pts Per'!P$2</f>
        <v>0</v>
      </c>
      <c r="V213" s="2">
        <f>'Weekly Stats'!T213*'Pts Per'!Q$2</f>
        <v>0</v>
      </c>
      <c r="W213" s="2">
        <f>'Weekly Stats'!U213*'Pts Per'!R$2</f>
        <v>0</v>
      </c>
      <c r="X213" s="2">
        <f>IF('Weekly Stats'!V213*'Pts Per'!S$2&lt;5,'Weekly Stats'!V213*'Pts Per'!S$2,SUM(('Weekly Stats'!V213*'Pts Per'!S$2)+2))</f>
        <v>0</v>
      </c>
      <c r="Y213" s="2">
        <f>'Weekly Stats'!W213*'Pts Per'!T$2</f>
        <v>0</v>
      </c>
      <c r="Z213" s="2">
        <f>'Weekly Stats'!X213*'Pts Per'!U$2</f>
        <v>0</v>
      </c>
      <c r="AA213" s="2">
        <f>'Weekly Stats'!Y213*'Pts Per'!V$2</f>
        <v>0</v>
      </c>
      <c r="AB213" s="2">
        <f>'Weekly Stats'!Z213*'Pts Per'!W$2</f>
        <v>0</v>
      </c>
      <c r="AC213" s="2">
        <f>'Weekly Stats'!AA213*'Pts Per'!X$2</f>
        <v>0</v>
      </c>
      <c r="AD213" s="2">
        <f>'Weekly Stats'!AB213*'Pts Per'!Y$2</f>
        <v>0</v>
      </c>
      <c r="AE213" s="2">
        <f>'Weekly Stats'!AC213*'Pts Per'!Z$2</f>
        <v>0</v>
      </c>
      <c r="AF213" s="2">
        <f>'Weekly Stats'!AD213*'Pts Per'!AA$2</f>
        <v>0</v>
      </c>
      <c r="AG213" s="2">
        <f>'Weekly Stats'!AE213*'Pts Per'!AB$2</f>
        <v>0</v>
      </c>
      <c r="AH213" s="2">
        <f>'Weekly Stats'!AF213*'Pts Per'!AC$2</f>
        <v>0</v>
      </c>
    </row>
    <row r="214" spans="1:34">
      <c r="A214" s="1" t="s">
        <v>841</v>
      </c>
      <c r="B214" s="2" t="s">
        <v>96</v>
      </c>
      <c r="C214" s="2" t="s">
        <v>50</v>
      </c>
      <c r="D214" s="4" t="s">
        <v>304</v>
      </c>
      <c r="E214" s="9">
        <f t="shared" si="3"/>
        <v>1</v>
      </c>
      <c r="F214" s="2">
        <f>'Weekly Stats'!D214*'Pts Per'!A$2</f>
        <v>0</v>
      </c>
      <c r="G214" s="2">
        <f>'Weekly Stats'!E214*'Pts Per'!B$2</f>
        <v>0</v>
      </c>
      <c r="H214" s="2">
        <f>'Weekly Stats'!F214*'Pts Per'!C$2</f>
        <v>0</v>
      </c>
      <c r="I214" s="2">
        <f>'Weekly Stats'!G214*'Pts Per'!D$2</f>
        <v>0</v>
      </c>
      <c r="J214" s="2">
        <f>'Weekly Stats'!H214*'Pts Per'!E$2</f>
        <v>0</v>
      </c>
      <c r="K214" s="2">
        <f>'Weekly Stats'!I214*'Pts Per'!F$2</f>
        <v>0</v>
      </c>
      <c r="L214" s="2">
        <f>'Weekly Stats'!J214*'Pts Per'!G$2</f>
        <v>0</v>
      </c>
      <c r="M214" s="2">
        <f>'Weekly Stats'!K214*'Pts Per'!H$2</f>
        <v>0</v>
      </c>
      <c r="N214" s="2">
        <f>'Weekly Stats'!L214*'Pts Per'!I$2</f>
        <v>0</v>
      </c>
      <c r="O214" s="2">
        <f>'Weekly Stats'!M214*'Pts Per'!J$2</f>
        <v>0</v>
      </c>
      <c r="P214" s="2">
        <f>'Weekly Stats'!N214*'Pts Per'!K$2</f>
        <v>0</v>
      </c>
      <c r="Q214" s="2">
        <f>'Weekly Stats'!O214*'Pts Per'!L$2</f>
        <v>0</v>
      </c>
      <c r="R214" s="2">
        <f>'Weekly Stats'!P214*'Pts Per'!M$2</f>
        <v>0</v>
      </c>
      <c r="S214" s="2">
        <f>'Weekly Stats'!Q214*'Pts Per'!N$2</f>
        <v>0</v>
      </c>
      <c r="T214" s="2">
        <f>'Weekly Stats'!R214*'Pts Per'!O$2</f>
        <v>0</v>
      </c>
      <c r="U214" s="2">
        <f>'Weekly Stats'!S214*'Pts Per'!P$2</f>
        <v>0</v>
      </c>
      <c r="V214" s="2">
        <f>'Weekly Stats'!T214*'Pts Per'!Q$2</f>
        <v>0</v>
      </c>
      <c r="W214" s="2">
        <f>'Weekly Stats'!U214*'Pts Per'!R$2</f>
        <v>0</v>
      </c>
      <c r="X214" s="2">
        <f>IF('Weekly Stats'!V214*'Pts Per'!S$2&lt;5,'Weekly Stats'!V214*'Pts Per'!S$2,SUM(('Weekly Stats'!V214*'Pts Per'!S$2)+2))</f>
        <v>1</v>
      </c>
      <c r="Y214" s="2">
        <f>'Weekly Stats'!W214*'Pts Per'!T$2</f>
        <v>0</v>
      </c>
      <c r="Z214" s="2">
        <f>'Weekly Stats'!X214*'Pts Per'!U$2</f>
        <v>0</v>
      </c>
      <c r="AA214" s="2">
        <f>'Weekly Stats'!Y214*'Pts Per'!V$2</f>
        <v>0</v>
      </c>
      <c r="AB214" s="2">
        <f>'Weekly Stats'!Z214*'Pts Per'!W$2</f>
        <v>0</v>
      </c>
      <c r="AC214" s="2">
        <f>'Weekly Stats'!AA214*'Pts Per'!X$2</f>
        <v>0</v>
      </c>
      <c r="AD214" s="2">
        <f>'Weekly Stats'!AB214*'Pts Per'!Y$2</f>
        <v>0</v>
      </c>
      <c r="AE214" s="2">
        <f>'Weekly Stats'!AC214*'Pts Per'!Z$2</f>
        <v>0</v>
      </c>
      <c r="AF214" s="2">
        <f>'Weekly Stats'!AD214*'Pts Per'!AA$2</f>
        <v>0</v>
      </c>
      <c r="AG214" s="2">
        <f>'Weekly Stats'!AE214*'Pts Per'!AB$2</f>
        <v>0</v>
      </c>
      <c r="AH214" s="2">
        <f>'Weekly Stats'!AF214*'Pts Per'!AC$2</f>
        <v>0</v>
      </c>
    </row>
    <row r="215" spans="1:34">
      <c r="A215" s="1" t="s">
        <v>842</v>
      </c>
      <c r="B215" s="2" t="s">
        <v>96</v>
      </c>
      <c r="C215" s="2" t="s">
        <v>51</v>
      </c>
      <c r="D215" s="4" t="s">
        <v>305</v>
      </c>
      <c r="E215" s="9">
        <f t="shared" si="3"/>
        <v>0</v>
      </c>
      <c r="F215" s="2">
        <f>'Weekly Stats'!D215*'Pts Per'!A$2</f>
        <v>0</v>
      </c>
      <c r="G215" s="2">
        <f>'Weekly Stats'!E215*'Pts Per'!B$2</f>
        <v>0</v>
      </c>
      <c r="H215" s="2">
        <f>'Weekly Stats'!F215*'Pts Per'!C$2</f>
        <v>0</v>
      </c>
      <c r="I215" s="2">
        <f>'Weekly Stats'!G215*'Pts Per'!D$2</f>
        <v>0</v>
      </c>
      <c r="J215" s="2">
        <f>'Weekly Stats'!H215*'Pts Per'!E$2</f>
        <v>0</v>
      </c>
      <c r="K215" s="2">
        <f>'Weekly Stats'!I215*'Pts Per'!F$2</f>
        <v>0</v>
      </c>
      <c r="L215" s="2">
        <f>'Weekly Stats'!J215*'Pts Per'!G$2</f>
        <v>0</v>
      </c>
      <c r="M215" s="2">
        <f>'Weekly Stats'!K215*'Pts Per'!H$2</f>
        <v>0</v>
      </c>
      <c r="N215" s="2">
        <f>'Weekly Stats'!L215*'Pts Per'!I$2</f>
        <v>0</v>
      </c>
      <c r="O215" s="2">
        <f>'Weekly Stats'!M215*'Pts Per'!J$2</f>
        <v>0</v>
      </c>
      <c r="P215" s="2">
        <f>'Weekly Stats'!N215*'Pts Per'!K$2</f>
        <v>0</v>
      </c>
      <c r="Q215" s="2">
        <f>'Weekly Stats'!O215*'Pts Per'!L$2</f>
        <v>0</v>
      </c>
      <c r="R215" s="2">
        <f>'Weekly Stats'!P215*'Pts Per'!M$2</f>
        <v>0</v>
      </c>
      <c r="S215" s="2">
        <f>'Weekly Stats'!Q215*'Pts Per'!N$2</f>
        <v>0</v>
      </c>
      <c r="T215" s="2">
        <f>'Weekly Stats'!R215*'Pts Per'!O$2</f>
        <v>0</v>
      </c>
      <c r="U215" s="2">
        <f>'Weekly Stats'!S215*'Pts Per'!P$2</f>
        <v>0</v>
      </c>
      <c r="V215" s="2">
        <f>'Weekly Stats'!T215*'Pts Per'!Q$2</f>
        <v>0</v>
      </c>
      <c r="W215" s="2">
        <f>'Weekly Stats'!U215*'Pts Per'!R$2</f>
        <v>0</v>
      </c>
      <c r="X215" s="2">
        <f>IF('Weekly Stats'!V215*'Pts Per'!S$2&lt;5,'Weekly Stats'!V215*'Pts Per'!S$2,SUM(('Weekly Stats'!V215*'Pts Per'!S$2)+2))</f>
        <v>0</v>
      </c>
      <c r="Y215" s="2">
        <f>'Weekly Stats'!W215*'Pts Per'!T$2</f>
        <v>0</v>
      </c>
      <c r="Z215" s="2">
        <f>'Weekly Stats'!X215*'Pts Per'!U$2</f>
        <v>0</v>
      </c>
      <c r="AA215" s="2">
        <f>'Weekly Stats'!Y215*'Pts Per'!V$2</f>
        <v>0</v>
      </c>
      <c r="AB215" s="2">
        <f>'Weekly Stats'!Z215*'Pts Per'!W$2</f>
        <v>0</v>
      </c>
      <c r="AC215" s="2">
        <f>'Weekly Stats'!AA215*'Pts Per'!X$2</f>
        <v>0</v>
      </c>
      <c r="AD215" s="2">
        <f>'Weekly Stats'!AB215*'Pts Per'!Y$2</f>
        <v>0</v>
      </c>
      <c r="AE215" s="2">
        <f>'Weekly Stats'!AC215*'Pts Per'!Z$2</f>
        <v>0</v>
      </c>
      <c r="AF215" s="2">
        <f>'Weekly Stats'!AD215*'Pts Per'!AA$2</f>
        <v>0</v>
      </c>
      <c r="AG215" s="2">
        <f>'Weekly Stats'!AE215*'Pts Per'!AB$2</f>
        <v>0</v>
      </c>
      <c r="AH215" s="2">
        <f>'Weekly Stats'!AF215*'Pts Per'!AC$2</f>
        <v>0</v>
      </c>
    </row>
    <row r="216" spans="1:34">
      <c r="A216" s="1" t="s">
        <v>844</v>
      </c>
      <c r="B216" s="2" t="s">
        <v>96</v>
      </c>
      <c r="C216" s="2" t="s">
        <v>52</v>
      </c>
      <c r="D216" s="4" t="s">
        <v>306</v>
      </c>
      <c r="E216" s="9">
        <f t="shared" si="3"/>
        <v>0</v>
      </c>
      <c r="F216" s="2">
        <f>'Weekly Stats'!D216*'Pts Per'!A$2</f>
        <v>0</v>
      </c>
      <c r="G216" s="2">
        <f>'Weekly Stats'!E216*'Pts Per'!B$2</f>
        <v>0</v>
      </c>
      <c r="H216" s="2">
        <f>'Weekly Stats'!F216*'Pts Per'!C$2</f>
        <v>0</v>
      </c>
      <c r="I216" s="2">
        <f>'Weekly Stats'!G216*'Pts Per'!D$2</f>
        <v>0</v>
      </c>
      <c r="J216" s="2">
        <f>'Weekly Stats'!H216*'Pts Per'!E$2</f>
        <v>0</v>
      </c>
      <c r="K216" s="2">
        <f>'Weekly Stats'!I216*'Pts Per'!F$2</f>
        <v>0</v>
      </c>
      <c r="L216" s="2">
        <f>'Weekly Stats'!J216*'Pts Per'!G$2</f>
        <v>0</v>
      </c>
      <c r="M216" s="2">
        <f>'Weekly Stats'!K216*'Pts Per'!H$2</f>
        <v>0</v>
      </c>
      <c r="N216" s="2">
        <f>'Weekly Stats'!L216*'Pts Per'!I$2</f>
        <v>0</v>
      </c>
      <c r="O216" s="2">
        <f>'Weekly Stats'!M216*'Pts Per'!J$2</f>
        <v>0</v>
      </c>
      <c r="P216" s="2">
        <f>'Weekly Stats'!N216*'Pts Per'!K$2</f>
        <v>0</v>
      </c>
      <c r="Q216" s="2">
        <f>'Weekly Stats'!O216*'Pts Per'!L$2</f>
        <v>0</v>
      </c>
      <c r="R216" s="2">
        <f>'Weekly Stats'!P216*'Pts Per'!M$2</f>
        <v>0</v>
      </c>
      <c r="S216" s="2">
        <f>'Weekly Stats'!Q216*'Pts Per'!N$2</f>
        <v>0</v>
      </c>
      <c r="T216" s="2">
        <f>'Weekly Stats'!R216*'Pts Per'!O$2</f>
        <v>0</v>
      </c>
      <c r="U216" s="2">
        <f>'Weekly Stats'!S216*'Pts Per'!P$2</f>
        <v>0</v>
      </c>
      <c r="V216" s="2">
        <f>'Weekly Stats'!T216*'Pts Per'!Q$2</f>
        <v>0</v>
      </c>
      <c r="W216" s="2">
        <f>'Weekly Stats'!U216*'Pts Per'!R$2</f>
        <v>0</v>
      </c>
      <c r="X216" s="2">
        <f>IF('Weekly Stats'!V216*'Pts Per'!S$2&lt;5,'Weekly Stats'!V216*'Pts Per'!S$2,SUM(('Weekly Stats'!V216*'Pts Per'!S$2)+2))</f>
        <v>0</v>
      </c>
      <c r="Y216" s="2">
        <f>'Weekly Stats'!W216*'Pts Per'!T$2</f>
        <v>0</v>
      </c>
      <c r="Z216" s="2">
        <f>'Weekly Stats'!X216*'Pts Per'!U$2</f>
        <v>0</v>
      </c>
      <c r="AA216" s="2">
        <f>'Weekly Stats'!Y216*'Pts Per'!V$2</f>
        <v>0</v>
      </c>
      <c r="AB216" s="2">
        <f>'Weekly Stats'!Z216*'Pts Per'!W$2</f>
        <v>0</v>
      </c>
      <c r="AC216" s="2">
        <f>'Weekly Stats'!AA216*'Pts Per'!X$2</f>
        <v>0</v>
      </c>
      <c r="AD216" s="2">
        <f>'Weekly Stats'!AB216*'Pts Per'!Y$2</f>
        <v>0</v>
      </c>
      <c r="AE216" s="2">
        <f>'Weekly Stats'!AC216*'Pts Per'!Z$2</f>
        <v>0</v>
      </c>
      <c r="AF216" s="2">
        <f>'Weekly Stats'!AD216*'Pts Per'!AA$2</f>
        <v>0</v>
      </c>
      <c r="AG216" s="2">
        <f>'Weekly Stats'!AE216*'Pts Per'!AB$2</f>
        <v>0</v>
      </c>
      <c r="AH216" s="2">
        <f>'Weekly Stats'!AF216*'Pts Per'!AC$2</f>
        <v>0</v>
      </c>
    </row>
    <row r="217" spans="1:34">
      <c r="A217" s="1" t="s">
        <v>845</v>
      </c>
      <c r="B217" s="2" t="s">
        <v>96</v>
      </c>
      <c r="C217" s="2" t="s">
        <v>53</v>
      </c>
      <c r="D217" s="4" t="s">
        <v>307</v>
      </c>
      <c r="E217" s="9">
        <f t="shared" si="3"/>
        <v>1</v>
      </c>
      <c r="F217" s="2">
        <f>'Weekly Stats'!D217*'Pts Per'!A$2</f>
        <v>0</v>
      </c>
      <c r="G217" s="2">
        <f>'Weekly Stats'!E217*'Pts Per'!B$2</f>
        <v>0</v>
      </c>
      <c r="H217" s="2">
        <f>'Weekly Stats'!F217*'Pts Per'!C$2</f>
        <v>0</v>
      </c>
      <c r="I217" s="2">
        <f>'Weekly Stats'!G217*'Pts Per'!D$2</f>
        <v>0</v>
      </c>
      <c r="J217" s="2">
        <f>'Weekly Stats'!H217*'Pts Per'!E$2</f>
        <v>0</v>
      </c>
      <c r="K217" s="2">
        <f>'Weekly Stats'!I217*'Pts Per'!F$2</f>
        <v>0</v>
      </c>
      <c r="L217" s="2">
        <f>'Weekly Stats'!J217*'Pts Per'!G$2</f>
        <v>0</v>
      </c>
      <c r="M217" s="2">
        <f>'Weekly Stats'!K217*'Pts Per'!H$2</f>
        <v>0</v>
      </c>
      <c r="N217" s="2">
        <f>'Weekly Stats'!L217*'Pts Per'!I$2</f>
        <v>0</v>
      </c>
      <c r="O217" s="2">
        <f>'Weekly Stats'!M217*'Pts Per'!J$2</f>
        <v>0</v>
      </c>
      <c r="P217" s="2">
        <f>'Weekly Stats'!N217*'Pts Per'!K$2</f>
        <v>0</v>
      </c>
      <c r="Q217" s="2">
        <f>'Weekly Stats'!O217*'Pts Per'!L$2</f>
        <v>0</v>
      </c>
      <c r="R217" s="2">
        <f>'Weekly Stats'!P217*'Pts Per'!M$2</f>
        <v>0</v>
      </c>
      <c r="S217" s="2">
        <f>'Weekly Stats'!Q217*'Pts Per'!N$2</f>
        <v>0</v>
      </c>
      <c r="T217" s="2">
        <f>'Weekly Stats'!R217*'Pts Per'!O$2</f>
        <v>0</v>
      </c>
      <c r="U217" s="2">
        <f>'Weekly Stats'!S217*'Pts Per'!P$2</f>
        <v>0</v>
      </c>
      <c r="V217" s="2">
        <f>'Weekly Stats'!T217*'Pts Per'!Q$2</f>
        <v>0</v>
      </c>
      <c r="W217" s="2">
        <f>'Weekly Stats'!U217*'Pts Per'!R$2</f>
        <v>0</v>
      </c>
      <c r="X217" s="2">
        <f>IF('Weekly Stats'!V217*'Pts Per'!S$2&lt;5,'Weekly Stats'!V217*'Pts Per'!S$2,SUM(('Weekly Stats'!V217*'Pts Per'!S$2)+2))</f>
        <v>1</v>
      </c>
      <c r="Y217" s="2">
        <f>'Weekly Stats'!W217*'Pts Per'!T$2</f>
        <v>0</v>
      </c>
      <c r="Z217" s="2">
        <f>'Weekly Stats'!X217*'Pts Per'!U$2</f>
        <v>0</v>
      </c>
      <c r="AA217" s="2">
        <f>'Weekly Stats'!Y217*'Pts Per'!V$2</f>
        <v>0</v>
      </c>
      <c r="AB217" s="2">
        <f>'Weekly Stats'!Z217*'Pts Per'!W$2</f>
        <v>0</v>
      </c>
      <c r="AC217" s="2">
        <f>'Weekly Stats'!AA217*'Pts Per'!X$2</f>
        <v>0</v>
      </c>
      <c r="AD217" s="2">
        <f>'Weekly Stats'!AB217*'Pts Per'!Y$2</f>
        <v>0</v>
      </c>
      <c r="AE217" s="2">
        <f>'Weekly Stats'!AC217*'Pts Per'!Z$2</f>
        <v>0</v>
      </c>
      <c r="AF217" s="2">
        <f>'Weekly Stats'!AD217*'Pts Per'!AA$2</f>
        <v>0</v>
      </c>
      <c r="AG217" s="2">
        <f>'Weekly Stats'!AE217*'Pts Per'!AB$2</f>
        <v>0</v>
      </c>
      <c r="AH217" s="2">
        <f>'Weekly Stats'!AF217*'Pts Per'!AC$2</f>
        <v>0</v>
      </c>
    </row>
    <row r="218" spans="1:34">
      <c r="A218" s="1" t="s">
        <v>846</v>
      </c>
      <c r="B218" s="2" t="s">
        <v>96</v>
      </c>
      <c r="C218" s="2" t="s">
        <v>54</v>
      </c>
      <c r="D218" s="4" t="s">
        <v>308</v>
      </c>
      <c r="E218" s="9">
        <f t="shared" si="3"/>
        <v>1</v>
      </c>
      <c r="F218" s="2">
        <f>'Weekly Stats'!D218*'Pts Per'!A$2</f>
        <v>0</v>
      </c>
      <c r="G218" s="2">
        <f>'Weekly Stats'!E218*'Pts Per'!B$2</f>
        <v>0</v>
      </c>
      <c r="H218" s="2">
        <f>'Weekly Stats'!F218*'Pts Per'!C$2</f>
        <v>0</v>
      </c>
      <c r="I218" s="2">
        <f>'Weekly Stats'!G218*'Pts Per'!D$2</f>
        <v>0</v>
      </c>
      <c r="J218" s="2">
        <f>'Weekly Stats'!H218*'Pts Per'!E$2</f>
        <v>0</v>
      </c>
      <c r="K218" s="2">
        <f>'Weekly Stats'!I218*'Pts Per'!F$2</f>
        <v>0</v>
      </c>
      <c r="L218" s="2">
        <f>'Weekly Stats'!J218*'Pts Per'!G$2</f>
        <v>0</v>
      </c>
      <c r="M218" s="2">
        <f>'Weekly Stats'!K218*'Pts Per'!H$2</f>
        <v>0</v>
      </c>
      <c r="N218" s="2">
        <f>'Weekly Stats'!L218*'Pts Per'!I$2</f>
        <v>0</v>
      </c>
      <c r="O218" s="2">
        <f>'Weekly Stats'!M218*'Pts Per'!J$2</f>
        <v>0</v>
      </c>
      <c r="P218" s="2">
        <f>'Weekly Stats'!N218*'Pts Per'!K$2</f>
        <v>0</v>
      </c>
      <c r="Q218" s="2">
        <f>'Weekly Stats'!O218*'Pts Per'!L$2</f>
        <v>0</v>
      </c>
      <c r="R218" s="2">
        <f>'Weekly Stats'!P218*'Pts Per'!M$2</f>
        <v>0</v>
      </c>
      <c r="S218" s="2">
        <f>'Weekly Stats'!Q218*'Pts Per'!N$2</f>
        <v>0</v>
      </c>
      <c r="T218" s="2">
        <f>'Weekly Stats'!R218*'Pts Per'!O$2</f>
        <v>0</v>
      </c>
      <c r="U218" s="2">
        <f>'Weekly Stats'!S218*'Pts Per'!P$2</f>
        <v>0</v>
      </c>
      <c r="V218" s="2">
        <f>'Weekly Stats'!T218*'Pts Per'!Q$2</f>
        <v>0</v>
      </c>
      <c r="W218" s="2">
        <f>'Weekly Stats'!U218*'Pts Per'!R$2</f>
        <v>0</v>
      </c>
      <c r="X218" s="2">
        <f>IF('Weekly Stats'!V218*'Pts Per'!S$2&lt;5,'Weekly Stats'!V218*'Pts Per'!S$2,SUM(('Weekly Stats'!V218*'Pts Per'!S$2)+2))</f>
        <v>1</v>
      </c>
      <c r="Y218" s="2">
        <f>'Weekly Stats'!W218*'Pts Per'!T$2</f>
        <v>0</v>
      </c>
      <c r="Z218" s="2">
        <f>'Weekly Stats'!X218*'Pts Per'!U$2</f>
        <v>0</v>
      </c>
      <c r="AA218" s="2">
        <f>'Weekly Stats'!Y218*'Pts Per'!V$2</f>
        <v>0</v>
      </c>
      <c r="AB218" s="2">
        <f>'Weekly Stats'!Z218*'Pts Per'!W$2</f>
        <v>0</v>
      </c>
      <c r="AC218" s="2">
        <f>'Weekly Stats'!AA218*'Pts Per'!X$2</f>
        <v>0</v>
      </c>
      <c r="AD218" s="2">
        <f>'Weekly Stats'!AB218*'Pts Per'!Y$2</f>
        <v>0</v>
      </c>
      <c r="AE218" s="2">
        <f>'Weekly Stats'!AC218*'Pts Per'!Z$2</f>
        <v>0</v>
      </c>
      <c r="AF218" s="2">
        <f>'Weekly Stats'!AD218*'Pts Per'!AA$2</f>
        <v>0</v>
      </c>
      <c r="AG218" s="2">
        <f>'Weekly Stats'!AE218*'Pts Per'!AB$2</f>
        <v>0</v>
      </c>
      <c r="AH218" s="2">
        <f>'Weekly Stats'!AF218*'Pts Per'!AC$2</f>
        <v>0</v>
      </c>
    </row>
    <row r="219" spans="1:34">
      <c r="A219" s="1" t="s">
        <v>847</v>
      </c>
      <c r="B219" s="2" t="s">
        <v>96</v>
      </c>
      <c r="C219" s="2" t="s">
        <v>55</v>
      </c>
      <c r="D219" s="4" t="s">
        <v>309</v>
      </c>
      <c r="E219" s="9">
        <f t="shared" si="3"/>
        <v>0</v>
      </c>
      <c r="F219" s="2">
        <f>'Weekly Stats'!D219*'Pts Per'!A$2</f>
        <v>0</v>
      </c>
      <c r="G219" s="2">
        <f>'Weekly Stats'!E219*'Pts Per'!B$2</f>
        <v>0</v>
      </c>
      <c r="H219" s="2">
        <f>'Weekly Stats'!F219*'Pts Per'!C$2</f>
        <v>0</v>
      </c>
      <c r="I219" s="2">
        <f>'Weekly Stats'!G219*'Pts Per'!D$2</f>
        <v>0</v>
      </c>
      <c r="J219" s="2">
        <f>'Weekly Stats'!H219*'Pts Per'!E$2</f>
        <v>0</v>
      </c>
      <c r="K219" s="2">
        <f>'Weekly Stats'!I219*'Pts Per'!F$2</f>
        <v>0</v>
      </c>
      <c r="L219" s="2">
        <f>'Weekly Stats'!J219*'Pts Per'!G$2</f>
        <v>0</v>
      </c>
      <c r="M219" s="2">
        <f>'Weekly Stats'!K219*'Pts Per'!H$2</f>
        <v>0</v>
      </c>
      <c r="N219" s="2">
        <f>'Weekly Stats'!L219*'Pts Per'!I$2</f>
        <v>0</v>
      </c>
      <c r="O219" s="2">
        <f>'Weekly Stats'!M219*'Pts Per'!J$2</f>
        <v>0</v>
      </c>
      <c r="P219" s="2">
        <f>'Weekly Stats'!N219*'Pts Per'!K$2</f>
        <v>0</v>
      </c>
      <c r="Q219" s="2">
        <f>'Weekly Stats'!O219*'Pts Per'!L$2</f>
        <v>0</v>
      </c>
      <c r="R219" s="2">
        <f>'Weekly Stats'!P219*'Pts Per'!M$2</f>
        <v>0</v>
      </c>
      <c r="S219" s="2">
        <f>'Weekly Stats'!Q219*'Pts Per'!N$2</f>
        <v>0</v>
      </c>
      <c r="T219" s="2">
        <f>'Weekly Stats'!R219*'Pts Per'!O$2</f>
        <v>0</v>
      </c>
      <c r="U219" s="2">
        <f>'Weekly Stats'!S219*'Pts Per'!P$2</f>
        <v>0</v>
      </c>
      <c r="V219" s="2">
        <f>'Weekly Stats'!T219*'Pts Per'!Q$2</f>
        <v>0</v>
      </c>
      <c r="W219" s="2">
        <f>'Weekly Stats'!U219*'Pts Per'!R$2</f>
        <v>0</v>
      </c>
      <c r="X219" s="2">
        <f>IF('Weekly Stats'!V219*'Pts Per'!S$2&lt;5,'Weekly Stats'!V219*'Pts Per'!S$2,SUM(('Weekly Stats'!V219*'Pts Per'!S$2)+2))</f>
        <v>0</v>
      </c>
      <c r="Y219" s="2">
        <f>'Weekly Stats'!W219*'Pts Per'!T$2</f>
        <v>0</v>
      </c>
      <c r="Z219" s="2">
        <f>'Weekly Stats'!X219*'Pts Per'!U$2</f>
        <v>0</v>
      </c>
      <c r="AA219" s="2">
        <f>'Weekly Stats'!Y219*'Pts Per'!V$2</f>
        <v>0</v>
      </c>
      <c r="AB219" s="2">
        <f>'Weekly Stats'!Z219*'Pts Per'!W$2</f>
        <v>0</v>
      </c>
      <c r="AC219" s="2">
        <f>'Weekly Stats'!AA219*'Pts Per'!X$2</f>
        <v>0</v>
      </c>
      <c r="AD219" s="2">
        <f>'Weekly Stats'!AB219*'Pts Per'!Y$2</f>
        <v>0</v>
      </c>
      <c r="AE219" s="2">
        <f>'Weekly Stats'!AC219*'Pts Per'!Z$2</f>
        <v>0</v>
      </c>
      <c r="AF219" s="2">
        <f>'Weekly Stats'!AD219*'Pts Per'!AA$2</f>
        <v>0</v>
      </c>
      <c r="AG219" s="2">
        <f>'Weekly Stats'!AE219*'Pts Per'!AB$2</f>
        <v>0</v>
      </c>
      <c r="AH219" s="2">
        <f>'Weekly Stats'!AF219*'Pts Per'!AC$2</f>
        <v>0</v>
      </c>
    </row>
    <row r="220" spans="1:34">
      <c r="A220" s="1" t="s">
        <v>848</v>
      </c>
      <c r="B220" s="2" t="s">
        <v>96</v>
      </c>
      <c r="C220" s="2" t="s">
        <v>56</v>
      </c>
      <c r="D220" s="4" t="s">
        <v>310</v>
      </c>
      <c r="E220" s="9">
        <f t="shared" si="3"/>
        <v>1</v>
      </c>
      <c r="F220" s="2">
        <f>'Weekly Stats'!D220*'Pts Per'!A$2</f>
        <v>0</v>
      </c>
      <c r="G220" s="2">
        <f>'Weekly Stats'!E220*'Pts Per'!B$2</f>
        <v>0</v>
      </c>
      <c r="H220" s="2">
        <f>'Weekly Stats'!F220*'Pts Per'!C$2</f>
        <v>0</v>
      </c>
      <c r="I220" s="2">
        <f>'Weekly Stats'!G220*'Pts Per'!D$2</f>
        <v>0</v>
      </c>
      <c r="J220" s="2">
        <f>'Weekly Stats'!H220*'Pts Per'!E$2</f>
        <v>0</v>
      </c>
      <c r="K220" s="2">
        <f>'Weekly Stats'!I220*'Pts Per'!F$2</f>
        <v>0</v>
      </c>
      <c r="L220" s="2">
        <f>'Weekly Stats'!J220*'Pts Per'!G$2</f>
        <v>0</v>
      </c>
      <c r="M220" s="2">
        <f>'Weekly Stats'!K220*'Pts Per'!H$2</f>
        <v>0</v>
      </c>
      <c r="N220" s="2">
        <f>'Weekly Stats'!L220*'Pts Per'!I$2</f>
        <v>0</v>
      </c>
      <c r="O220" s="2">
        <f>'Weekly Stats'!M220*'Pts Per'!J$2</f>
        <v>0</v>
      </c>
      <c r="P220" s="2">
        <f>'Weekly Stats'!N220*'Pts Per'!K$2</f>
        <v>0</v>
      </c>
      <c r="Q220" s="2">
        <f>'Weekly Stats'!O220*'Pts Per'!L$2</f>
        <v>0</v>
      </c>
      <c r="R220" s="2">
        <f>'Weekly Stats'!P220*'Pts Per'!M$2</f>
        <v>0</v>
      </c>
      <c r="S220" s="2">
        <f>'Weekly Stats'!Q220*'Pts Per'!N$2</f>
        <v>0</v>
      </c>
      <c r="T220" s="2">
        <f>'Weekly Stats'!R220*'Pts Per'!O$2</f>
        <v>0</v>
      </c>
      <c r="U220" s="2">
        <f>'Weekly Stats'!S220*'Pts Per'!P$2</f>
        <v>0</v>
      </c>
      <c r="V220" s="2">
        <f>'Weekly Stats'!T220*'Pts Per'!Q$2</f>
        <v>0</v>
      </c>
      <c r="W220" s="2">
        <f>'Weekly Stats'!U220*'Pts Per'!R$2</f>
        <v>0</v>
      </c>
      <c r="X220" s="2">
        <f>IF('Weekly Stats'!V220*'Pts Per'!S$2&lt;5,'Weekly Stats'!V220*'Pts Per'!S$2,SUM(('Weekly Stats'!V220*'Pts Per'!S$2)+2))</f>
        <v>1</v>
      </c>
      <c r="Y220" s="2">
        <f>'Weekly Stats'!W220*'Pts Per'!T$2</f>
        <v>0</v>
      </c>
      <c r="Z220" s="2">
        <f>'Weekly Stats'!X220*'Pts Per'!U$2</f>
        <v>0</v>
      </c>
      <c r="AA220" s="2">
        <f>'Weekly Stats'!Y220*'Pts Per'!V$2</f>
        <v>0</v>
      </c>
      <c r="AB220" s="2">
        <f>'Weekly Stats'!Z220*'Pts Per'!W$2</f>
        <v>0</v>
      </c>
      <c r="AC220" s="2">
        <f>'Weekly Stats'!AA220*'Pts Per'!X$2</f>
        <v>0</v>
      </c>
      <c r="AD220" s="2">
        <f>'Weekly Stats'!AB220*'Pts Per'!Y$2</f>
        <v>0</v>
      </c>
      <c r="AE220" s="2">
        <f>'Weekly Stats'!AC220*'Pts Per'!Z$2</f>
        <v>0</v>
      </c>
      <c r="AF220" s="2">
        <f>'Weekly Stats'!AD220*'Pts Per'!AA$2</f>
        <v>0</v>
      </c>
      <c r="AG220" s="2">
        <f>'Weekly Stats'!AE220*'Pts Per'!AB$2</f>
        <v>0</v>
      </c>
      <c r="AH220" s="2">
        <f>'Weekly Stats'!AF220*'Pts Per'!AC$2</f>
        <v>0</v>
      </c>
    </row>
    <row r="221" spans="1:34">
      <c r="A221" s="1" t="s">
        <v>849</v>
      </c>
      <c r="B221" s="2" t="s">
        <v>96</v>
      </c>
      <c r="C221" s="2" t="s">
        <v>57</v>
      </c>
      <c r="D221" s="4" t="s">
        <v>311</v>
      </c>
      <c r="E221" s="9">
        <f t="shared" si="3"/>
        <v>0</v>
      </c>
      <c r="F221" s="2">
        <f>'Weekly Stats'!D221*'Pts Per'!A$2</f>
        <v>0</v>
      </c>
      <c r="G221" s="2">
        <f>'Weekly Stats'!E221*'Pts Per'!B$2</f>
        <v>0</v>
      </c>
      <c r="H221" s="2">
        <f>'Weekly Stats'!F221*'Pts Per'!C$2</f>
        <v>0</v>
      </c>
      <c r="I221" s="2">
        <f>'Weekly Stats'!G221*'Pts Per'!D$2</f>
        <v>0</v>
      </c>
      <c r="J221" s="2">
        <f>'Weekly Stats'!H221*'Pts Per'!E$2</f>
        <v>0</v>
      </c>
      <c r="K221" s="2">
        <f>'Weekly Stats'!I221*'Pts Per'!F$2</f>
        <v>0</v>
      </c>
      <c r="L221" s="2">
        <f>'Weekly Stats'!J221*'Pts Per'!G$2</f>
        <v>0</v>
      </c>
      <c r="M221" s="2">
        <f>'Weekly Stats'!K221*'Pts Per'!H$2</f>
        <v>0</v>
      </c>
      <c r="N221" s="2">
        <f>'Weekly Stats'!L221*'Pts Per'!I$2</f>
        <v>0</v>
      </c>
      <c r="O221" s="2">
        <f>'Weekly Stats'!M221*'Pts Per'!J$2</f>
        <v>0</v>
      </c>
      <c r="P221" s="2">
        <f>'Weekly Stats'!N221*'Pts Per'!K$2</f>
        <v>0</v>
      </c>
      <c r="Q221" s="2">
        <f>'Weekly Stats'!O221*'Pts Per'!L$2</f>
        <v>0</v>
      </c>
      <c r="R221" s="2">
        <f>'Weekly Stats'!P221*'Pts Per'!M$2</f>
        <v>0</v>
      </c>
      <c r="S221" s="2">
        <f>'Weekly Stats'!Q221*'Pts Per'!N$2</f>
        <v>0</v>
      </c>
      <c r="T221" s="2">
        <f>'Weekly Stats'!R221*'Pts Per'!O$2</f>
        <v>0</v>
      </c>
      <c r="U221" s="2">
        <f>'Weekly Stats'!S221*'Pts Per'!P$2</f>
        <v>0</v>
      </c>
      <c r="V221" s="2">
        <f>'Weekly Stats'!T221*'Pts Per'!Q$2</f>
        <v>0</v>
      </c>
      <c r="W221" s="2">
        <f>'Weekly Stats'!U221*'Pts Per'!R$2</f>
        <v>0</v>
      </c>
      <c r="X221" s="2">
        <f>IF('Weekly Stats'!V221*'Pts Per'!S$2&lt;5,'Weekly Stats'!V221*'Pts Per'!S$2,SUM(('Weekly Stats'!V221*'Pts Per'!S$2)+2))</f>
        <v>0</v>
      </c>
      <c r="Y221" s="2">
        <f>'Weekly Stats'!W221*'Pts Per'!T$2</f>
        <v>0</v>
      </c>
      <c r="Z221" s="2">
        <f>'Weekly Stats'!X221*'Pts Per'!U$2</f>
        <v>0</v>
      </c>
      <c r="AA221" s="2">
        <f>'Weekly Stats'!Y221*'Pts Per'!V$2</f>
        <v>0</v>
      </c>
      <c r="AB221" s="2">
        <f>'Weekly Stats'!Z221*'Pts Per'!W$2</f>
        <v>0</v>
      </c>
      <c r="AC221" s="2">
        <f>'Weekly Stats'!AA221*'Pts Per'!X$2</f>
        <v>0</v>
      </c>
      <c r="AD221" s="2">
        <f>'Weekly Stats'!AB221*'Pts Per'!Y$2</f>
        <v>0</v>
      </c>
      <c r="AE221" s="2">
        <f>'Weekly Stats'!AC221*'Pts Per'!Z$2</f>
        <v>0</v>
      </c>
      <c r="AF221" s="2">
        <f>'Weekly Stats'!AD221*'Pts Per'!AA$2</f>
        <v>0</v>
      </c>
      <c r="AG221" s="2">
        <f>'Weekly Stats'!AE221*'Pts Per'!AB$2</f>
        <v>0</v>
      </c>
      <c r="AH221" s="2">
        <f>'Weekly Stats'!AF221*'Pts Per'!AC$2</f>
        <v>0</v>
      </c>
    </row>
    <row r="222" spans="1:34">
      <c r="A222" s="1" t="s">
        <v>850</v>
      </c>
      <c r="B222" s="2" t="s">
        <v>96</v>
      </c>
      <c r="C222" s="2" t="s">
        <v>58</v>
      </c>
      <c r="D222" s="4" t="s">
        <v>312</v>
      </c>
      <c r="E222" s="9">
        <f t="shared" si="3"/>
        <v>0</v>
      </c>
      <c r="F222" s="2">
        <f>'Weekly Stats'!D222*'Pts Per'!A$2</f>
        <v>0</v>
      </c>
      <c r="G222" s="2">
        <f>'Weekly Stats'!E222*'Pts Per'!B$2</f>
        <v>0</v>
      </c>
      <c r="H222" s="2">
        <f>'Weekly Stats'!F222*'Pts Per'!C$2</f>
        <v>0</v>
      </c>
      <c r="I222" s="2">
        <f>'Weekly Stats'!G222*'Pts Per'!D$2</f>
        <v>0</v>
      </c>
      <c r="J222" s="2">
        <f>'Weekly Stats'!H222*'Pts Per'!E$2</f>
        <v>0</v>
      </c>
      <c r="K222" s="2">
        <f>'Weekly Stats'!I222*'Pts Per'!F$2</f>
        <v>0</v>
      </c>
      <c r="L222" s="2">
        <f>'Weekly Stats'!J222*'Pts Per'!G$2</f>
        <v>0</v>
      </c>
      <c r="M222" s="2">
        <f>'Weekly Stats'!K222*'Pts Per'!H$2</f>
        <v>0</v>
      </c>
      <c r="N222" s="2">
        <f>'Weekly Stats'!L222*'Pts Per'!I$2</f>
        <v>0</v>
      </c>
      <c r="O222" s="2">
        <f>'Weekly Stats'!M222*'Pts Per'!J$2</f>
        <v>0</v>
      </c>
      <c r="P222" s="2">
        <f>'Weekly Stats'!N222*'Pts Per'!K$2</f>
        <v>0</v>
      </c>
      <c r="Q222" s="2">
        <f>'Weekly Stats'!O222*'Pts Per'!L$2</f>
        <v>0</v>
      </c>
      <c r="R222" s="2">
        <f>'Weekly Stats'!P222*'Pts Per'!M$2</f>
        <v>0</v>
      </c>
      <c r="S222" s="2">
        <f>'Weekly Stats'!Q222*'Pts Per'!N$2</f>
        <v>0</v>
      </c>
      <c r="T222" s="2">
        <f>'Weekly Stats'!R222*'Pts Per'!O$2</f>
        <v>0</v>
      </c>
      <c r="U222" s="2">
        <f>'Weekly Stats'!S222*'Pts Per'!P$2</f>
        <v>0</v>
      </c>
      <c r="V222" s="2">
        <f>'Weekly Stats'!T222*'Pts Per'!Q$2</f>
        <v>0</v>
      </c>
      <c r="W222" s="2">
        <f>'Weekly Stats'!U222*'Pts Per'!R$2</f>
        <v>0</v>
      </c>
      <c r="X222" s="2">
        <f>IF('Weekly Stats'!V222*'Pts Per'!S$2&lt;5,'Weekly Stats'!V222*'Pts Per'!S$2,SUM(('Weekly Stats'!V222*'Pts Per'!S$2)+2))</f>
        <v>0</v>
      </c>
      <c r="Y222" s="2">
        <f>'Weekly Stats'!W222*'Pts Per'!T$2</f>
        <v>0</v>
      </c>
      <c r="Z222" s="2">
        <f>'Weekly Stats'!X222*'Pts Per'!U$2</f>
        <v>0</v>
      </c>
      <c r="AA222" s="2">
        <f>'Weekly Stats'!Y222*'Pts Per'!V$2</f>
        <v>0</v>
      </c>
      <c r="AB222" s="2">
        <f>'Weekly Stats'!Z222*'Pts Per'!W$2</f>
        <v>0</v>
      </c>
      <c r="AC222" s="2">
        <f>'Weekly Stats'!AA222*'Pts Per'!X$2</f>
        <v>0</v>
      </c>
      <c r="AD222" s="2">
        <f>'Weekly Stats'!AB222*'Pts Per'!Y$2</f>
        <v>0</v>
      </c>
      <c r="AE222" s="2">
        <f>'Weekly Stats'!AC222*'Pts Per'!Z$2</f>
        <v>0</v>
      </c>
      <c r="AF222" s="2">
        <f>'Weekly Stats'!AD222*'Pts Per'!AA$2</f>
        <v>0</v>
      </c>
      <c r="AG222" s="2">
        <f>'Weekly Stats'!AE222*'Pts Per'!AB$2</f>
        <v>0</v>
      </c>
      <c r="AH222" s="2">
        <f>'Weekly Stats'!AF222*'Pts Per'!AC$2</f>
        <v>0</v>
      </c>
    </row>
    <row r="223" spans="1:34">
      <c r="A223" s="1" t="s">
        <v>851</v>
      </c>
      <c r="B223" s="2" t="s">
        <v>96</v>
      </c>
      <c r="C223" s="2" t="s">
        <v>59</v>
      </c>
      <c r="D223" s="4" t="s">
        <v>313</v>
      </c>
      <c r="E223" s="9">
        <f t="shared" si="3"/>
        <v>0</v>
      </c>
      <c r="F223" s="2">
        <f>'Weekly Stats'!D223*'Pts Per'!A$2</f>
        <v>0</v>
      </c>
      <c r="G223" s="2">
        <f>'Weekly Stats'!E223*'Pts Per'!B$2</f>
        <v>0</v>
      </c>
      <c r="H223" s="2">
        <f>'Weekly Stats'!F223*'Pts Per'!C$2</f>
        <v>0</v>
      </c>
      <c r="I223" s="2">
        <f>'Weekly Stats'!G223*'Pts Per'!D$2</f>
        <v>0</v>
      </c>
      <c r="J223" s="2">
        <f>'Weekly Stats'!H223*'Pts Per'!E$2</f>
        <v>0</v>
      </c>
      <c r="K223" s="2">
        <f>'Weekly Stats'!I223*'Pts Per'!F$2</f>
        <v>0</v>
      </c>
      <c r="L223" s="2">
        <f>'Weekly Stats'!J223*'Pts Per'!G$2</f>
        <v>0</v>
      </c>
      <c r="M223" s="2">
        <f>'Weekly Stats'!K223*'Pts Per'!H$2</f>
        <v>0</v>
      </c>
      <c r="N223" s="2">
        <f>'Weekly Stats'!L223*'Pts Per'!I$2</f>
        <v>0</v>
      </c>
      <c r="O223" s="2">
        <f>'Weekly Stats'!M223*'Pts Per'!J$2</f>
        <v>0</v>
      </c>
      <c r="P223" s="2">
        <f>'Weekly Stats'!N223*'Pts Per'!K$2</f>
        <v>0</v>
      </c>
      <c r="Q223" s="2">
        <f>'Weekly Stats'!O223*'Pts Per'!L$2</f>
        <v>0</v>
      </c>
      <c r="R223" s="2">
        <f>'Weekly Stats'!P223*'Pts Per'!M$2</f>
        <v>0</v>
      </c>
      <c r="S223" s="2">
        <f>'Weekly Stats'!Q223*'Pts Per'!N$2</f>
        <v>0</v>
      </c>
      <c r="T223" s="2">
        <f>'Weekly Stats'!R223*'Pts Per'!O$2</f>
        <v>0</v>
      </c>
      <c r="U223" s="2">
        <f>'Weekly Stats'!S223*'Pts Per'!P$2</f>
        <v>0</v>
      </c>
      <c r="V223" s="2">
        <f>'Weekly Stats'!T223*'Pts Per'!Q$2</f>
        <v>0</v>
      </c>
      <c r="W223" s="2">
        <f>'Weekly Stats'!U223*'Pts Per'!R$2</f>
        <v>0</v>
      </c>
      <c r="X223" s="2">
        <f>IF('Weekly Stats'!V223*'Pts Per'!S$2&lt;5,'Weekly Stats'!V223*'Pts Per'!S$2,SUM(('Weekly Stats'!V223*'Pts Per'!S$2)+2))</f>
        <v>0</v>
      </c>
      <c r="Y223" s="2">
        <f>'Weekly Stats'!W223*'Pts Per'!T$2</f>
        <v>0</v>
      </c>
      <c r="Z223" s="2">
        <f>'Weekly Stats'!X223*'Pts Per'!U$2</f>
        <v>0</v>
      </c>
      <c r="AA223" s="2">
        <f>'Weekly Stats'!Y223*'Pts Per'!V$2</f>
        <v>0</v>
      </c>
      <c r="AB223" s="2">
        <f>'Weekly Stats'!Z223*'Pts Per'!W$2</f>
        <v>0</v>
      </c>
      <c r="AC223" s="2">
        <f>'Weekly Stats'!AA223*'Pts Per'!X$2</f>
        <v>0</v>
      </c>
      <c r="AD223" s="2">
        <f>'Weekly Stats'!AB223*'Pts Per'!Y$2</f>
        <v>0</v>
      </c>
      <c r="AE223" s="2">
        <f>'Weekly Stats'!AC223*'Pts Per'!Z$2</f>
        <v>0</v>
      </c>
      <c r="AF223" s="2">
        <f>'Weekly Stats'!AD223*'Pts Per'!AA$2</f>
        <v>0</v>
      </c>
      <c r="AG223" s="2">
        <f>'Weekly Stats'!AE223*'Pts Per'!AB$2</f>
        <v>0</v>
      </c>
      <c r="AH223" s="2">
        <f>'Weekly Stats'!AF223*'Pts Per'!AC$2</f>
        <v>0</v>
      </c>
    </row>
    <row r="224" spans="1:34">
      <c r="A224" s="1" t="s">
        <v>852</v>
      </c>
      <c r="B224" s="2" t="s">
        <v>96</v>
      </c>
      <c r="C224" s="2" t="s">
        <v>60</v>
      </c>
      <c r="D224" s="4" t="s">
        <v>314</v>
      </c>
      <c r="E224" s="9">
        <f t="shared" si="3"/>
        <v>0</v>
      </c>
      <c r="F224" s="2">
        <f>'Weekly Stats'!D224*'Pts Per'!A$2</f>
        <v>0</v>
      </c>
      <c r="G224" s="2">
        <f>'Weekly Stats'!E224*'Pts Per'!B$2</f>
        <v>0</v>
      </c>
      <c r="H224" s="2">
        <f>'Weekly Stats'!F224*'Pts Per'!C$2</f>
        <v>0</v>
      </c>
      <c r="I224" s="2">
        <f>'Weekly Stats'!G224*'Pts Per'!D$2</f>
        <v>0</v>
      </c>
      <c r="J224" s="2">
        <f>'Weekly Stats'!H224*'Pts Per'!E$2</f>
        <v>0</v>
      </c>
      <c r="K224" s="2">
        <f>'Weekly Stats'!I224*'Pts Per'!F$2</f>
        <v>0</v>
      </c>
      <c r="L224" s="2">
        <f>'Weekly Stats'!J224*'Pts Per'!G$2</f>
        <v>0</v>
      </c>
      <c r="M224" s="2">
        <f>'Weekly Stats'!K224*'Pts Per'!H$2</f>
        <v>0</v>
      </c>
      <c r="N224" s="2">
        <f>'Weekly Stats'!L224*'Pts Per'!I$2</f>
        <v>0</v>
      </c>
      <c r="O224" s="2">
        <f>'Weekly Stats'!M224*'Pts Per'!J$2</f>
        <v>0</v>
      </c>
      <c r="P224" s="2">
        <f>'Weekly Stats'!N224*'Pts Per'!K$2</f>
        <v>0</v>
      </c>
      <c r="Q224" s="2">
        <f>'Weekly Stats'!O224*'Pts Per'!L$2</f>
        <v>0</v>
      </c>
      <c r="R224" s="2">
        <f>'Weekly Stats'!P224*'Pts Per'!M$2</f>
        <v>0</v>
      </c>
      <c r="S224" s="2">
        <f>'Weekly Stats'!Q224*'Pts Per'!N$2</f>
        <v>0</v>
      </c>
      <c r="T224" s="2">
        <f>'Weekly Stats'!R224*'Pts Per'!O$2</f>
        <v>0</v>
      </c>
      <c r="U224" s="2">
        <f>'Weekly Stats'!S224*'Pts Per'!P$2</f>
        <v>0</v>
      </c>
      <c r="V224" s="2">
        <f>'Weekly Stats'!T224*'Pts Per'!Q$2</f>
        <v>0</v>
      </c>
      <c r="W224" s="2">
        <f>'Weekly Stats'!U224*'Pts Per'!R$2</f>
        <v>0</v>
      </c>
      <c r="X224" s="2">
        <f>IF('Weekly Stats'!V224*'Pts Per'!S$2&lt;5,'Weekly Stats'!V224*'Pts Per'!S$2,SUM(('Weekly Stats'!V224*'Pts Per'!S$2)+2))</f>
        <v>0</v>
      </c>
      <c r="Y224" s="2">
        <f>'Weekly Stats'!W224*'Pts Per'!T$2</f>
        <v>0</v>
      </c>
      <c r="Z224" s="2">
        <f>'Weekly Stats'!X224*'Pts Per'!U$2</f>
        <v>0</v>
      </c>
      <c r="AA224" s="2">
        <f>'Weekly Stats'!Y224*'Pts Per'!V$2</f>
        <v>0</v>
      </c>
      <c r="AB224" s="2">
        <f>'Weekly Stats'!Z224*'Pts Per'!W$2</f>
        <v>0</v>
      </c>
      <c r="AC224" s="2">
        <f>'Weekly Stats'!AA224*'Pts Per'!X$2</f>
        <v>0</v>
      </c>
      <c r="AD224" s="2">
        <f>'Weekly Stats'!AB224*'Pts Per'!Y$2</f>
        <v>0</v>
      </c>
      <c r="AE224" s="2">
        <f>'Weekly Stats'!AC224*'Pts Per'!Z$2</f>
        <v>0</v>
      </c>
      <c r="AF224" s="2">
        <f>'Weekly Stats'!AD224*'Pts Per'!AA$2</f>
        <v>0</v>
      </c>
      <c r="AG224" s="2">
        <f>'Weekly Stats'!AE224*'Pts Per'!AB$2</f>
        <v>0</v>
      </c>
      <c r="AH224" s="2">
        <f>'Weekly Stats'!AF224*'Pts Per'!AC$2</f>
        <v>0</v>
      </c>
    </row>
    <row r="225" spans="1:34">
      <c r="A225" s="1" t="s">
        <v>853</v>
      </c>
      <c r="B225" s="2" t="s">
        <v>96</v>
      </c>
      <c r="C225" s="2" t="s">
        <v>61</v>
      </c>
      <c r="D225" s="4" t="s">
        <v>315</v>
      </c>
      <c r="E225" s="9">
        <f t="shared" si="3"/>
        <v>10</v>
      </c>
      <c r="F225" s="2">
        <f>'Weekly Stats'!D225*'Pts Per'!A$2</f>
        <v>0</v>
      </c>
      <c r="G225" s="2">
        <f>'Weekly Stats'!E225*'Pts Per'!B$2</f>
        <v>0</v>
      </c>
      <c r="H225" s="2">
        <f>'Weekly Stats'!F225*'Pts Per'!C$2</f>
        <v>0</v>
      </c>
      <c r="I225" s="2">
        <f>'Weekly Stats'!G225*'Pts Per'!D$2</f>
        <v>0</v>
      </c>
      <c r="J225" s="2">
        <f>'Weekly Stats'!H225*'Pts Per'!E$2</f>
        <v>0</v>
      </c>
      <c r="K225" s="2">
        <f>'Weekly Stats'!I225*'Pts Per'!F$2</f>
        <v>0</v>
      </c>
      <c r="L225" s="2">
        <f>'Weekly Stats'!J225*'Pts Per'!G$2</f>
        <v>0</v>
      </c>
      <c r="M225" s="2">
        <f>'Weekly Stats'!K225*'Pts Per'!H$2</f>
        <v>0</v>
      </c>
      <c r="N225" s="2">
        <f>'Weekly Stats'!L225*'Pts Per'!I$2</f>
        <v>0</v>
      </c>
      <c r="O225" s="2">
        <f>'Weekly Stats'!M225*'Pts Per'!J$2</f>
        <v>0</v>
      </c>
      <c r="P225" s="2">
        <f>'Weekly Stats'!N225*'Pts Per'!K$2</f>
        <v>0</v>
      </c>
      <c r="Q225" s="2">
        <f>'Weekly Stats'!O225*'Pts Per'!L$2</f>
        <v>0</v>
      </c>
      <c r="R225" s="2">
        <f>'Weekly Stats'!P225*'Pts Per'!M$2</f>
        <v>0</v>
      </c>
      <c r="S225" s="2">
        <f>'Weekly Stats'!Q225*'Pts Per'!N$2</f>
        <v>0</v>
      </c>
      <c r="T225" s="2">
        <f>'Weekly Stats'!R225*'Pts Per'!O$2</f>
        <v>0</v>
      </c>
      <c r="U225" s="2">
        <f>'Weekly Stats'!S225*'Pts Per'!P$2</f>
        <v>0</v>
      </c>
      <c r="V225" s="2">
        <f>'Weekly Stats'!T225*'Pts Per'!Q$2</f>
        <v>0</v>
      </c>
      <c r="W225" s="2">
        <f>'Weekly Stats'!U225*'Pts Per'!R$2</f>
        <v>0</v>
      </c>
      <c r="X225" s="2">
        <f>IF('Weekly Stats'!V225*'Pts Per'!S$2&lt;5,'Weekly Stats'!V225*'Pts Per'!S$2,SUM(('Weekly Stats'!V225*'Pts Per'!S$2)+2))</f>
        <v>0</v>
      </c>
      <c r="Y225" s="2">
        <f>'Weekly Stats'!W225*'Pts Per'!T$2</f>
        <v>0</v>
      </c>
      <c r="Z225" s="2">
        <f>'Weekly Stats'!X225*'Pts Per'!U$2</f>
        <v>0</v>
      </c>
      <c r="AA225" s="2">
        <f>'Weekly Stats'!Y225*'Pts Per'!V$2</f>
        <v>0</v>
      </c>
      <c r="AB225" s="2">
        <f>'Weekly Stats'!Z225*'Pts Per'!W$2</f>
        <v>0</v>
      </c>
      <c r="AC225" s="2">
        <f>'Weekly Stats'!AA225*'Pts Per'!X$2</f>
        <v>4</v>
      </c>
      <c r="AD225" s="2">
        <f>'Weekly Stats'!AB225*'Pts Per'!Y$2</f>
        <v>0</v>
      </c>
      <c r="AE225" s="2">
        <f>'Weekly Stats'!AC225*'Pts Per'!Z$2</f>
        <v>6</v>
      </c>
      <c r="AF225" s="2">
        <f>'Weekly Stats'!AD225*'Pts Per'!AA$2</f>
        <v>0</v>
      </c>
      <c r="AG225" s="2">
        <f>'Weekly Stats'!AE225*'Pts Per'!AB$2</f>
        <v>0</v>
      </c>
      <c r="AH225" s="2">
        <f>'Weekly Stats'!AF225*'Pts Per'!AC$2</f>
        <v>0</v>
      </c>
    </row>
    <row r="226" spans="1:34">
      <c r="A226" s="1" t="s">
        <v>854</v>
      </c>
      <c r="B226" s="2" t="s">
        <v>96</v>
      </c>
      <c r="C226" s="2" t="s">
        <v>62</v>
      </c>
      <c r="D226" s="4" t="s">
        <v>316</v>
      </c>
      <c r="E226" s="9">
        <f t="shared" si="3"/>
        <v>0</v>
      </c>
      <c r="F226" s="2">
        <f>'Weekly Stats'!D226*'Pts Per'!A$2</f>
        <v>0</v>
      </c>
      <c r="G226" s="2">
        <f>'Weekly Stats'!E226*'Pts Per'!B$2</f>
        <v>0</v>
      </c>
      <c r="H226" s="2">
        <f>'Weekly Stats'!F226*'Pts Per'!C$2</f>
        <v>0</v>
      </c>
      <c r="I226" s="2">
        <f>'Weekly Stats'!G226*'Pts Per'!D$2</f>
        <v>0</v>
      </c>
      <c r="J226" s="2">
        <f>'Weekly Stats'!H226*'Pts Per'!E$2</f>
        <v>0</v>
      </c>
      <c r="K226" s="2">
        <f>'Weekly Stats'!I226*'Pts Per'!F$2</f>
        <v>0</v>
      </c>
      <c r="L226" s="2">
        <f>'Weekly Stats'!J226*'Pts Per'!G$2</f>
        <v>0</v>
      </c>
      <c r="M226" s="2">
        <f>'Weekly Stats'!K226*'Pts Per'!H$2</f>
        <v>0</v>
      </c>
      <c r="N226" s="2">
        <f>'Weekly Stats'!L226*'Pts Per'!I$2</f>
        <v>0</v>
      </c>
      <c r="O226" s="2">
        <f>'Weekly Stats'!M226*'Pts Per'!J$2</f>
        <v>0</v>
      </c>
      <c r="P226" s="2">
        <f>'Weekly Stats'!N226*'Pts Per'!K$2</f>
        <v>0</v>
      </c>
      <c r="Q226" s="2">
        <f>'Weekly Stats'!O226*'Pts Per'!L$2</f>
        <v>0</v>
      </c>
      <c r="R226" s="2">
        <f>'Weekly Stats'!P226*'Pts Per'!M$2</f>
        <v>0</v>
      </c>
      <c r="S226" s="2">
        <f>'Weekly Stats'!Q226*'Pts Per'!N$2</f>
        <v>0</v>
      </c>
      <c r="T226" s="2">
        <f>'Weekly Stats'!R226*'Pts Per'!O$2</f>
        <v>0</v>
      </c>
      <c r="U226" s="2">
        <f>'Weekly Stats'!S226*'Pts Per'!P$2</f>
        <v>0</v>
      </c>
      <c r="V226" s="2">
        <f>'Weekly Stats'!T226*'Pts Per'!Q$2</f>
        <v>0</v>
      </c>
      <c r="W226" s="2">
        <f>'Weekly Stats'!U226*'Pts Per'!R$2</f>
        <v>0</v>
      </c>
      <c r="X226" s="2">
        <f>IF('Weekly Stats'!V226*'Pts Per'!S$2&lt;5,'Weekly Stats'!V226*'Pts Per'!S$2,SUM(('Weekly Stats'!V226*'Pts Per'!S$2)+2))</f>
        <v>0</v>
      </c>
      <c r="Y226" s="2">
        <f>'Weekly Stats'!W226*'Pts Per'!T$2</f>
        <v>0</v>
      </c>
      <c r="Z226" s="2">
        <f>'Weekly Stats'!X226*'Pts Per'!U$2</f>
        <v>0</v>
      </c>
      <c r="AA226" s="2">
        <f>'Weekly Stats'!Y226*'Pts Per'!V$2</f>
        <v>0</v>
      </c>
      <c r="AB226" s="2">
        <f>'Weekly Stats'!Z226*'Pts Per'!W$2</f>
        <v>0</v>
      </c>
      <c r="AC226" s="2">
        <f>'Weekly Stats'!AA226*'Pts Per'!X$2</f>
        <v>0</v>
      </c>
      <c r="AD226" s="2">
        <f>'Weekly Stats'!AB226*'Pts Per'!Y$2</f>
        <v>0</v>
      </c>
      <c r="AE226" s="2">
        <f>'Weekly Stats'!AC226*'Pts Per'!Z$2</f>
        <v>0</v>
      </c>
      <c r="AF226" s="2">
        <f>'Weekly Stats'!AD226*'Pts Per'!AA$2</f>
        <v>0</v>
      </c>
      <c r="AG226" s="2">
        <f>'Weekly Stats'!AE226*'Pts Per'!AB$2</f>
        <v>0</v>
      </c>
      <c r="AH226" s="2">
        <f>'Weekly Stats'!AF226*'Pts Per'!AC$2</f>
        <v>0</v>
      </c>
    </row>
    <row r="227" spans="1:34">
      <c r="A227" s="1" t="s">
        <v>829</v>
      </c>
      <c r="B227" s="2" t="s">
        <v>97</v>
      </c>
      <c r="C227" s="2" t="s">
        <v>38</v>
      </c>
      <c r="D227" s="4" t="s">
        <v>317</v>
      </c>
      <c r="E227" s="9">
        <f t="shared" si="3"/>
        <v>13.96</v>
      </c>
      <c r="F227" s="2">
        <f>'Weekly Stats'!D227*'Pts Per'!A$2</f>
        <v>0</v>
      </c>
      <c r="G227" s="2">
        <f>'Weekly Stats'!E227*'Pts Per'!B$2</f>
        <v>0</v>
      </c>
      <c r="H227" s="2">
        <f>'Weekly Stats'!F227*'Pts Per'!C$2</f>
        <v>8</v>
      </c>
      <c r="I227" s="2">
        <f>'Weekly Stats'!G227*'Pts Per'!D$2</f>
        <v>0</v>
      </c>
      <c r="J227" s="2">
        <f>'Weekly Stats'!H227*'Pts Per'!E$2</f>
        <v>5.96</v>
      </c>
      <c r="K227" s="2">
        <f>'Weekly Stats'!I227*'Pts Per'!F$2</f>
        <v>0</v>
      </c>
      <c r="L227" s="2">
        <f>'Weekly Stats'!J227*'Pts Per'!G$2</f>
        <v>0</v>
      </c>
      <c r="M227" s="2">
        <f>'Weekly Stats'!K227*'Pts Per'!H$2</f>
        <v>0</v>
      </c>
      <c r="N227" s="2">
        <f>'Weekly Stats'!L227*'Pts Per'!I$2</f>
        <v>0</v>
      </c>
      <c r="O227" s="2">
        <f>'Weekly Stats'!M227*'Pts Per'!J$2</f>
        <v>0</v>
      </c>
      <c r="P227" s="2">
        <f>'Weekly Stats'!N227*'Pts Per'!K$2</f>
        <v>0</v>
      </c>
      <c r="Q227" s="2">
        <f>'Weekly Stats'!O227*'Pts Per'!L$2</f>
        <v>0</v>
      </c>
      <c r="R227" s="2">
        <f>'Weekly Stats'!P227*'Pts Per'!M$2</f>
        <v>0</v>
      </c>
      <c r="S227" s="2">
        <f>'Weekly Stats'!Q227*'Pts Per'!N$2</f>
        <v>0</v>
      </c>
      <c r="T227" s="2">
        <f>'Weekly Stats'!R227*'Pts Per'!O$2</f>
        <v>0</v>
      </c>
      <c r="U227" s="2">
        <f>'Weekly Stats'!S227*'Pts Per'!P$2</f>
        <v>0</v>
      </c>
      <c r="V227" s="2">
        <f>'Weekly Stats'!T227*'Pts Per'!Q$2</f>
        <v>0</v>
      </c>
      <c r="W227" s="2">
        <f>'Weekly Stats'!U227*'Pts Per'!R$2</f>
        <v>0</v>
      </c>
      <c r="X227" s="2">
        <f>IF('Weekly Stats'!V227*'Pts Per'!S$2&lt;5,'Weekly Stats'!V227*'Pts Per'!S$2,SUM(('Weekly Stats'!V227*'Pts Per'!S$2)+2))</f>
        <v>0</v>
      </c>
      <c r="Y227" s="2">
        <f>'Weekly Stats'!W227*'Pts Per'!T$2</f>
        <v>0</v>
      </c>
      <c r="Z227" s="2">
        <f>'Weekly Stats'!X227*'Pts Per'!U$2</f>
        <v>0</v>
      </c>
      <c r="AA227" s="2">
        <f>'Weekly Stats'!Y227*'Pts Per'!V$2</f>
        <v>0</v>
      </c>
      <c r="AB227" s="2">
        <f>'Weekly Stats'!Z227*'Pts Per'!W$2</f>
        <v>0</v>
      </c>
      <c r="AC227" s="2">
        <f>'Weekly Stats'!AA227*'Pts Per'!X$2</f>
        <v>0</v>
      </c>
      <c r="AD227" s="2">
        <f>'Weekly Stats'!AB227*'Pts Per'!Y$2</f>
        <v>0</v>
      </c>
      <c r="AE227" s="2">
        <f>'Weekly Stats'!AC227*'Pts Per'!Z$2</f>
        <v>0</v>
      </c>
      <c r="AF227" s="2">
        <f>'Weekly Stats'!AD227*'Pts Per'!AA$2</f>
        <v>0</v>
      </c>
      <c r="AG227" s="2">
        <f>'Weekly Stats'!AE227*'Pts Per'!AB$2</f>
        <v>0</v>
      </c>
      <c r="AH227" s="2">
        <f>'Weekly Stats'!AF227*'Pts Per'!AC$2</f>
        <v>0</v>
      </c>
    </row>
    <row r="228" spans="1:34">
      <c r="A228" s="1" t="s">
        <v>830</v>
      </c>
      <c r="B228" s="2" t="s">
        <v>97</v>
      </c>
      <c r="C228" s="2" t="s">
        <v>39</v>
      </c>
      <c r="D228" s="4" t="s">
        <v>318</v>
      </c>
      <c r="E228" s="9">
        <f t="shared" si="3"/>
        <v>0</v>
      </c>
      <c r="F228" s="2">
        <f>'Weekly Stats'!D228*'Pts Per'!A$2</f>
        <v>0</v>
      </c>
      <c r="G228" s="2">
        <f>'Weekly Stats'!E228*'Pts Per'!B$2</f>
        <v>0</v>
      </c>
      <c r="H228" s="2">
        <f>'Weekly Stats'!F228*'Pts Per'!C$2</f>
        <v>0</v>
      </c>
      <c r="I228" s="2">
        <f>'Weekly Stats'!G228*'Pts Per'!D$2</f>
        <v>0</v>
      </c>
      <c r="J228" s="2">
        <f>'Weekly Stats'!H228*'Pts Per'!E$2</f>
        <v>0</v>
      </c>
      <c r="K228" s="2">
        <f>'Weekly Stats'!I228*'Pts Per'!F$2</f>
        <v>0</v>
      </c>
      <c r="L228" s="2">
        <f>'Weekly Stats'!J228*'Pts Per'!G$2</f>
        <v>0</v>
      </c>
      <c r="M228" s="2">
        <f>'Weekly Stats'!K228*'Pts Per'!H$2</f>
        <v>0</v>
      </c>
      <c r="N228" s="2">
        <f>'Weekly Stats'!L228*'Pts Per'!I$2</f>
        <v>0</v>
      </c>
      <c r="O228" s="2">
        <f>'Weekly Stats'!M228*'Pts Per'!J$2</f>
        <v>0</v>
      </c>
      <c r="P228" s="2">
        <f>'Weekly Stats'!N228*'Pts Per'!K$2</f>
        <v>0</v>
      </c>
      <c r="Q228" s="2">
        <f>'Weekly Stats'!O228*'Pts Per'!L$2</f>
        <v>0</v>
      </c>
      <c r="R228" s="2">
        <f>'Weekly Stats'!P228*'Pts Per'!M$2</f>
        <v>0</v>
      </c>
      <c r="S228" s="2">
        <f>'Weekly Stats'!Q228*'Pts Per'!N$2</f>
        <v>0</v>
      </c>
      <c r="T228" s="2">
        <f>'Weekly Stats'!R228*'Pts Per'!O$2</f>
        <v>0</v>
      </c>
      <c r="U228" s="2">
        <f>'Weekly Stats'!S228*'Pts Per'!P$2</f>
        <v>0</v>
      </c>
      <c r="V228" s="2">
        <f>'Weekly Stats'!T228*'Pts Per'!Q$2</f>
        <v>0</v>
      </c>
      <c r="W228" s="2">
        <f>'Weekly Stats'!U228*'Pts Per'!R$2</f>
        <v>0</v>
      </c>
      <c r="X228" s="2">
        <f>IF('Weekly Stats'!V228*'Pts Per'!S$2&lt;5,'Weekly Stats'!V228*'Pts Per'!S$2,SUM(('Weekly Stats'!V228*'Pts Per'!S$2)+2))</f>
        <v>0</v>
      </c>
      <c r="Y228" s="2">
        <f>'Weekly Stats'!W228*'Pts Per'!T$2</f>
        <v>0</v>
      </c>
      <c r="Z228" s="2">
        <f>'Weekly Stats'!X228*'Pts Per'!U$2</f>
        <v>0</v>
      </c>
      <c r="AA228" s="2">
        <f>'Weekly Stats'!Y228*'Pts Per'!V$2</f>
        <v>0</v>
      </c>
      <c r="AB228" s="2">
        <f>'Weekly Stats'!Z228*'Pts Per'!W$2</f>
        <v>0</v>
      </c>
      <c r="AC228" s="2">
        <f>'Weekly Stats'!AA228*'Pts Per'!X$2</f>
        <v>0</v>
      </c>
      <c r="AD228" s="2">
        <f>'Weekly Stats'!AB228*'Pts Per'!Y$2</f>
        <v>0</v>
      </c>
      <c r="AE228" s="2">
        <f>'Weekly Stats'!AC228*'Pts Per'!Z$2</f>
        <v>0</v>
      </c>
      <c r="AF228" s="2">
        <f>'Weekly Stats'!AD228*'Pts Per'!AA$2</f>
        <v>0</v>
      </c>
      <c r="AG228" s="2">
        <f>'Weekly Stats'!AE228*'Pts Per'!AB$2</f>
        <v>0</v>
      </c>
      <c r="AH228" s="2">
        <f>'Weekly Stats'!AF228*'Pts Per'!AC$2</f>
        <v>0</v>
      </c>
    </row>
    <row r="229" spans="1:34">
      <c r="A229" s="1" t="s">
        <v>831</v>
      </c>
      <c r="B229" s="2" t="s">
        <v>97</v>
      </c>
      <c r="C229" s="2" t="s">
        <v>40</v>
      </c>
      <c r="D229" s="4" t="s">
        <v>319</v>
      </c>
      <c r="E229" s="9">
        <f t="shared" si="3"/>
        <v>58.800000000000004</v>
      </c>
      <c r="F229" s="2">
        <f>'Weekly Stats'!D229*'Pts Per'!A$2</f>
        <v>0</v>
      </c>
      <c r="G229" s="2">
        <f>'Weekly Stats'!E229*'Pts Per'!B$2</f>
        <v>0</v>
      </c>
      <c r="H229" s="2">
        <f>'Weekly Stats'!F229*'Pts Per'!C$2</f>
        <v>0</v>
      </c>
      <c r="I229" s="2">
        <f>'Weekly Stats'!G229*'Pts Per'!D$2</f>
        <v>0</v>
      </c>
      <c r="J229" s="2">
        <f>'Weekly Stats'!H229*'Pts Per'!E$2</f>
        <v>0</v>
      </c>
      <c r="K229" s="2">
        <f>'Weekly Stats'!I229*'Pts Per'!F$2</f>
        <v>0</v>
      </c>
      <c r="L229" s="2">
        <f>'Weekly Stats'!J229*'Pts Per'!G$2</f>
        <v>20.900000000000002</v>
      </c>
      <c r="M229" s="2">
        <f>'Weekly Stats'!K229*'Pts Per'!H$2</f>
        <v>24</v>
      </c>
      <c r="N229" s="2">
        <f>'Weekly Stats'!L229*'Pts Per'!I$2</f>
        <v>0.5</v>
      </c>
      <c r="O229" s="2">
        <f>'Weekly Stats'!M229*'Pts Per'!J$2</f>
        <v>6</v>
      </c>
      <c r="P229" s="2">
        <f>'Weekly Stats'!N229*'Pts Per'!K$2</f>
        <v>7.4</v>
      </c>
      <c r="Q229" s="2">
        <f>'Weekly Stats'!O229*'Pts Per'!L$2</f>
        <v>0</v>
      </c>
      <c r="R229" s="2">
        <f>'Weekly Stats'!P229*'Pts Per'!M$2</f>
        <v>0</v>
      </c>
      <c r="S229" s="2">
        <f>'Weekly Stats'!Q229*'Pts Per'!N$2</f>
        <v>0</v>
      </c>
      <c r="T229" s="2">
        <f>'Weekly Stats'!R229*'Pts Per'!O$2</f>
        <v>0</v>
      </c>
      <c r="U229" s="2">
        <f>'Weekly Stats'!S229*'Pts Per'!P$2</f>
        <v>0</v>
      </c>
      <c r="V229" s="2">
        <f>'Weekly Stats'!T229*'Pts Per'!Q$2</f>
        <v>0</v>
      </c>
      <c r="W229" s="2">
        <f>'Weekly Stats'!U229*'Pts Per'!R$2</f>
        <v>0</v>
      </c>
      <c r="X229" s="2">
        <f>IF('Weekly Stats'!V229*'Pts Per'!S$2&lt;5,'Weekly Stats'!V229*'Pts Per'!S$2,SUM(('Weekly Stats'!V229*'Pts Per'!S$2)+2))</f>
        <v>0</v>
      </c>
      <c r="Y229" s="2">
        <f>'Weekly Stats'!W229*'Pts Per'!T$2</f>
        <v>0</v>
      </c>
      <c r="Z229" s="2">
        <f>'Weekly Stats'!X229*'Pts Per'!U$2</f>
        <v>0</v>
      </c>
      <c r="AA229" s="2">
        <f>'Weekly Stats'!Y229*'Pts Per'!V$2</f>
        <v>0</v>
      </c>
      <c r="AB229" s="2">
        <f>'Weekly Stats'!Z229*'Pts Per'!W$2</f>
        <v>0</v>
      </c>
      <c r="AC229" s="2">
        <f>'Weekly Stats'!AA229*'Pts Per'!X$2</f>
        <v>0</v>
      </c>
      <c r="AD229" s="2">
        <f>'Weekly Stats'!AB229*'Pts Per'!Y$2</f>
        <v>0</v>
      </c>
      <c r="AE229" s="2">
        <f>'Weekly Stats'!AC229*'Pts Per'!Z$2</f>
        <v>0</v>
      </c>
      <c r="AF229" s="2">
        <f>'Weekly Stats'!AD229*'Pts Per'!AA$2</f>
        <v>0</v>
      </c>
      <c r="AG229" s="2">
        <f>'Weekly Stats'!AE229*'Pts Per'!AB$2</f>
        <v>0</v>
      </c>
      <c r="AH229" s="2">
        <f>'Weekly Stats'!AF229*'Pts Per'!AC$2</f>
        <v>0</v>
      </c>
    </row>
    <row r="230" spans="1:34">
      <c r="A230" s="1" t="s">
        <v>832</v>
      </c>
      <c r="B230" s="2" t="s">
        <v>97</v>
      </c>
      <c r="C230" s="2" t="s">
        <v>41</v>
      </c>
      <c r="D230" s="4" t="s">
        <v>320</v>
      </c>
      <c r="E230" s="9">
        <f t="shared" si="3"/>
        <v>0</v>
      </c>
      <c r="F230" s="2">
        <f>'Weekly Stats'!D230*'Pts Per'!A$2</f>
        <v>0</v>
      </c>
      <c r="G230" s="2">
        <f>'Weekly Stats'!E230*'Pts Per'!B$2</f>
        <v>0</v>
      </c>
      <c r="H230" s="2">
        <f>'Weekly Stats'!F230*'Pts Per'!C$2</f>
        <v>0</v>
      </c>
      <c r="I230" s="2">
        <f>'Weekly Stats'!G230*'Pts Per'!D$2</f>
        <v>0</v>
      </c>
      <c r="J230" s="2">
        <f>'Weekly Stats'!H230*'Pts Per'!E$2</f>
        <v>0</v>
      </c>
      <c r="K230" s="2">
        <f>'Weekly Stats'!I230*'Pts Per'!F$2</f>
        <v>0</v>
      </c>
      <c r="L230" s="2">
        <f>'Weekly Stats'!J230*'Pts Per'!G$2</f>
        <v>0</v>
      </c>
      <c r="M230" s="2">
        <f>'Weekly Stats'!K230*'Pts Per'!H$2</f>
        <v>0</v>
      </c>
      <c r="N230" s="2">
        <f>'Weekly Stats'!L230*'Pts Per'!I$2</f>
        <v>0</v>
      </c>
      <c r="O230" s="2">
        <f>'Weekly Stats'!M230*'Pts Per'!J$2</f>
        <v>0</v>
      </c>
      <c r="P230" s="2">
        <f>'Weekly Stats'!N230*'Pts Per'!K$2</f>
        <v>0</v>
      </c>
      <c r="Q230" s="2">
        <f>'Weekly Stats'!O230*'Pts Per'!L$2</f>
        <v>0</v>
      </c>
      <c r="R230" s="2">
        <f>'Weekly Stats'!P230*'Pts Per'!M$2</f>
        <v>0</v>
      </c>
      <c r="S230" s="2">
        <f>'Weekly Stats'!Q230*'Pts Per'!N$2</f>
        <v>0</v>
      </c>
      <c r="T230" s="2">
        <f>'Weekly Stats'!R230*'Pts Per'!O$2</f>
        <v>0</v>
      </c>
      <c r="U230" s="2">
        <f>'Weekly Stats'!S230*'Pts Per'!P$2</f>
        <v>0</v>
      </c>
      <c r="V230" s="2">
        <f>'Weekly Stats'!T230*'Pts Per'!Q$2</f>
        <v>0</v>
      </c>
      <c r="W230" s="2">
        <f>'Weekly Stats'!U230*'Pts Per'!R$2</f>
        <v>0</v>
      </c>
      <c r="X230" s="2">
        <f>IF('Weekly Stats'!V230*'Pts Per'!S$2&lt;5,'Weekly Stats'!V230*'Pts Per'!S$2,SUM(('Weekly Stats'!V230*'Pts Per'!S$2)+2))</f>
        <v>0</v>
      </c>
      <c r="Y230" s="2">
        <f>'Weekly Stats'!W230*'Pts Per'!T$2</f>
        <v>0</v>
      </c>
      <c r="Z230" s="2">
        <f>'Weekly Stats'!X230*'Pts Per'!U$2</f>
        <v>0</v>
      </c>
      <c r="AA230" s="2">
        <f>'Weekly Stats'!Y230*'Pts Per'!V$2</f>
        <v>0</v>
      </c>
      <c r="AB230" s="2">
        <f>'Weekly Stats'!Z230*'Pts Per'!W$2</f>
        <v>0</v>
      </c>
      <c r="AC230" s="2">
        <f>'Weekly Stats'!AA230*'Pts Per'!X$2</f>
        <v>0</v>
      </c>
      <c r="AD230" s="2">
        <f>'Weekly Stats'!AB230*'Pts Per'!Y$2</f>
        <v>0</v>
      </c>
      <c r="AE230" s="2">
        <f>'Weekly Stats'!AC230*'Pts Per'!Z$2</f>
        <v>0</v>
      </c>
      <c r="AF230" s="2">
        <f>'Weekly Stats'!AD230*'Pts Per'!AA$2</f>
        <v>0</v>
      </c>
      <c r="AG230" s="2">
        <f>'Weekly Stats'!AE230*'Pts Per'!AB$2</f>
        <v>0</v>
      </c>
      <c r="AH230" s="2">
        <f>'Weekly Stats'!AF230*'Pts Per'!AC$2</f>
        <v>0</v>
      </c>
    </row>
    <row r="231" spans="1:34">
      <c r="A231" s="1" t="s">
        <v>833</v>
      </c>
      <c r="B231" s="2" t="s">
        <v>97</v>
      </c>
      <c r="C231" s="2" t="s">
        <v>42</v>
      </c>
      <c r="D231" s="4" t="s">
        <v>321</v>
      </c>
      <c r="E231" s="9">
        <f t="shared" si="3"/>
        <v>0</v>
      </c>
      <c r="F231" s="2">
        <f>'Weekly Stats'!D231*'Pts Per'!A$2</f>
        <v>0</v>
      </c>
      <c r="G231" s="2">
        <f>'Weekly Stats'!E231*'Pts Per'!B$2</f>
        <v>0</v>
      </c>
      <c r="H231" s="2">
        <f>'Weekly Stats'!F231*'Pts Per'!C$2</f>
        <v>0</v>
      </c>
      <c r="I231" s="2">
        <f>'Weekly Stats'!G231*'Pts Per'!D$2</f>
        <v>0</v>
      </c>
      <c r="J231" s="2">
        <f>'Weekly Stats'!H231*'Pts Per'!E$2</f>
        <v>0</v>
      </c>
      <c r="K231" s="2">
        <f>'Weekly Stats'!I231*'Pts Per'!F$2</f>
        <v>0</v>
      </c>
      <c r="L231" s="2">
        <f>'Weekly Stats'!J231*'Pts Per'!G$2</f>
        <v>0</v>
      </c>
      <c r="M231" s="2">
        <f>'Weekly Stats'!K231*'Pts Per'!H$2</f>
        <v>0</v>
      </c>
      <c r="N231" s="2">
        <f>'Weekly Stats'!L231*'Pts Per'!I$2</f>
        <v>0</v>
      </c>
      <c r="O231" s="2">
        <f>'Weekly Stats'!M231*'Pts Per'!J$2</f>
        <v>0</v>
      </c>
      <c r="P231" s="2">
        <f>'Weekly Stats'!N231*'Pts Per'!K$2</f>
        <v>0</v>
      </c>
      <c r="Q231" s="2">
        <f>'Weekly Stats'!O231*'Pts Per'!L$2</f>
        <v>0</v>
      </c>
      <c r="R231" s="2">
        <f>'Weekly Stats'!P231*'Pts Per'!M$2</f>
        <v>0</v>
      </c>
      <c r="S231" s="2">
        <f>'Weekly Stats'!Q231*'Pts Per'!N$2</f>
        <v>0</v>
      </c>
      <c r="T231" s="2">
        <f>'Weekly Stats'!R231*'Pts Per'!O$2</f>
        <v>0</v>
      </c>
      <c r="U231" s="2">
        <f>'Weekly Stats'!S231*'Pts Per'!P$2</f>
        <v>0</v>
      </c>
      <c r="V231" s="2">
        <f>'Weekly Stats'!T231*'Pts Per'!Q$2</f>
        <v>0</v>
      </c>
      <c r="W231" s="2">
        <f>'Weekly Stats'!U231*'Pts Per'!R$2</f>
        <v>0</v>
      </c>
      <c r="X231" s="2">
        <f>IF('Weekly Stats'!V231*'Pts Per'!S$2&lt;5,'Weekly Stats'!V231*'Pts Per'!S$2,SUM(('Weekly Stats'!V231*'Pts Per'!S$2)+2))</f>
        <v>0</v>
      </c>
      <c r="Y231" s="2">
        <f>'Weekly Stats'!W231*'Pts Per'!T$2</f>
        <v>0</v>
      </c>
      <c r="Z231" s="2">
        <f>'Weekly Stats'!X231*'Pts Per'!U$2</f>
        <v>0</v>
      </c>
      <c r="AA231" s="2">
        <f>'Weekly Stats'!Y231*'Pts Per'!V$2</f>
        <v>0</v>
      </c>
      <c r="AB231" s="2">
        <f>'Weekly Stats'!Z231*'Pts Per'!W$2</f>
        <v>0</v>
      </c>
      <c r="AC231" s="2">
        <f>'Weekly Stats'!AA231*'Pts Per'!X$2</f>
        <v>0</v>
      </c>
      <c r="AD231" s="2">
        <f>'Weekly Stats'!AB231*'Pts Per'!Y$2</f>
        <v>0</v>
      </c>
      <c r="AE231" s="2">
        <f>'Weekly Stats'!AC231*'Pts Per'!Z$2</f>
        <v>0</v>
      </c>
      <c r="AF231" s="2">
        <f>'Weekly Stats'!AD231*'Pts Per'!AA$2</f>
        <v>0</v>
      </c>
      <c r="AG231" s="2">
        <f>'Weekly Stats'!AE231*'Pts Per'!AB$2</f>
        <v>0</v>
      </c>
      <c r="AH231" s="2">
        <f>'Weekly Stats'!AF231*'Pts Per'!AC$2</f>
        <v>0</v>
      </c>
    </row>
    <row r="232" spans="1:34">
      <c r="A232" s="1" t="s">
        <v>834</v>
      </c>
      <c r="B232" s="2" t="s">
        <v>97</v>
      </c>
      <c r="C232" s="2" t="s">
        <v>43</v>
      </c>
      <c r="D232" s="4" t="s">
        <v>322</v>
      </c>
      <c r="E232" s="9">
        <f t="shared" si="3"/>
        <v>0</v>
      </c>
      <c r="F232" s="2">
        <f>'Weekly Stats'!D232*'Pts Per'!A$2</f>
        <v>0</v>
      </c>
      <c r="G232" s="2">
        <f>'Weekly Stats'!E232*'Pts Per'!B$2</f>
        <v>0</v>
      </c>
      <c r="H232" s="2">
        <f>'Weekly Stats'!F232*'Pts Per'!C$2</f>
        <v>0</v>
      </c>
      <c r="I232" s="2">
        <f>'Weekly Stats'!G232*'Pts Per'!D$2</f>
        <v>0</v>
      </c>
      <c r="J232" s="2">
        <f>'Weekly Stats'!H232*'Pts Per'!E$2</f>
        <v>0</v>
      </c>
      <c r="K232" s="2">
        <f>'Weekly Stats'!I232*'Pts Per'!F$2</f>
        <v>0</v>
      </c>
      <c r="L232" s="2">
        <f>'Weekly Stats'!J232*'Pts Per'!G$2</f>
        <v>0</v>
      </c>
      <c r="M232" s="2">
        <f>'Weekly Stats'!K232*'Pts Per'!H$2</f>
        <v>0</v>
      </c>
      <c r="N232" s="2">
        <f>'Weekly Stats'!L232*'Pts Per'!I$2</f>
        <v>0</v>
      </c>
      <c r="O232" s="2">
        <f>'Weekly Stats'!M232*'Pts Per'!J$2</f>
        <v>0</v>
      </c>
      <c r="P232" s="2">
        <f>'Weekly Stats'!N232*'Pts Per'!K$2</f>
        <v>0</v>
      </c>
      <c r="Q232" s="2">
        <f>'Weekly Stats'!O232*'Pts Per'!L$2</f>
        <v>0</v>
      </c>
      <c r="R232" s="2">
        <f>'Weekly Stats'!P232*'Pts Per'!M$2</f>
        <v>0</v>
      </c>
      <c r="S232" s="2">
        <f>'Weekly Stats'!Q232*'Pts Per'!N$2</f>
        <v>0</v>
      </c>
      <c r="T232" s="2">
        <f>'Weekly Stats'!R232*'Pts Per'!O$2</f>
        <v>0</v>
      </c>
      <c r="U232" s="2">
        <f>'Weekly Stats'!S232*'Pts Per'!P$2</f>
        <v>0</v>
      </c>
      <c r="V232" s="2">
        <f>'Weekly Stats'!T232*'Pts Per'!Q$2</f>
        <v>0</v>
      </c>
      <c r="W232" s="2">
        <f>'Weekly Stats'!U232*'Pts Per'!R$2</f>
        <v>0</v>
      </c>
      <c r="X232" s="2">
        <f>IF('Weekly Stats'!V232*'Pts Per'!S$2&lt;5,'Weekly Stats'!V232*'Pts Per'!S$2,SUM(('Weekly Stats'!V232*'Pts Per'!S$2)+2))</f>
        <v>0</v>
      </c>
      <c r="Y232" s="2">
        <f>'Weekly Stats'!W232*'Pts Per'!T$2</f>
        <v>0</v>
      </c>
      <c r="Z232" s="2">
        <f>'Weekly Stats'!X232*'Pts Per'!U$2</f>
        <v>0</v>
      </c>
      <c r="AA232" s="2">
        <f>'Weekly Stats'!Y232*'Pts Per'!V$2</f>
        <v>0</v>
      </c>
      <c r="AB232" s="2">
        <f>'Weekly Stats'!Z232*'Pts Per'!W$2</f>
        <v>0</v>
      </c>
      <c r="AC232" s="2">
        <f>'Weekly Stats'!AA232*'Pts Per'!X$2</f>
        <v>0</v>
      </c>
      <c r="AD232" s="2">
        <f>'Weekly Stats'!AB232*'Pts Per'!Y$2</f>
        <v>0</v>
      </c>
      <c r="AE232" s="2">
        <f>'Weekly Stats'!AC232*'Pts Per'!Z$2</f>
        <v>0</v>
      </c>
      <c r="AF232" s="2">
        <f>'Weekly Stats'!AD232*'Pts Per'!AA$2</f>
        <v>0</v>
      </c>
      <c r="AG232" s="2">
        <f>'Weekly Stats'!AE232*'Pts Per'!AB$2</f>
        <v>0</v>
      </c>
      <c r="AH232" s="2">
        <f>'Weekly Stats'!AF232*'Pts Per'!AC$2</f>
        <v>0</v>
      </c>
    </row>
    <row r="233" spans="1:34">
      <c r="A233" s="1" t="s">
        <v>835</v>
      </c>
      <c r="B233" s="2" t="s">
        <v>97</v>
      </c>
      <c r="C233" s="2" t="s">
        <v>44</v>
      </c>
      <c r="D233" s="4" t="s">
        <v>323</v>
      </c>
      <c r="E233" s="9">
        <f t="shared" si="3"/>
        <v>0</v>
      </c>
      <c r="F233" s="2">
        <f>'Weekly Stats'!D233*'Pts Per'!A$2</f>
        <v>0</v>
      </c>
      <c r="G233" s="2">
        <f>'Weekly Stats'!E233*'Pts Per'!B$2</f>
        <v>0</v>
      </c>
      <c r="H233" s="2">
        <f>'Weekly Stats'!F233*'Pts Per'!C$2</f>
        <v>0</v>
      </c>
      <c r="I233" s="2">
        <f>'Weekly Stats'!G233*'Pts Per'!D$2</f>
        <v>0</v>
      </c>
      <c r="J233" s="2">
        <f>'Weekly Stats'!H233*'Pts Per'!E$2</f>
        <v>0</v>
      </c>
      <c r="K233" s="2">
        <f>'Weekly Stats'!I233*'Pts Per'!F$2</f>
        <v>0</v>
      </c>
      <c r="L233" s="2">
        <f>'Weekly Stats'!J233*'Pts Per'!G$2</f>
        <v>0</v>
      </c>
      <c r="M233" s="2">
        <f>'Weekly Stats'!K233*'Pts Per'!H$2</f>
        <v>0</v>
      </c>
      <c r="N233" s="2">
        <f>'Weekly Stats'!L233*'Pts Per'!I$2</f>
        <v>0</v>
      </c>
      <c r="O233" s="2">
        <f>'Weekly Stats'!M233*'Pts Per'!J$2</f>
        <v>0</v>
      </c>
      <c r="P233" s="2">
        <f>'Weekly Stats'!N233*'Pts Per'!K$2</f>
        <v>0</v>
      </c>
      <c r="Q233" s="2">
        <f>'Weekly Stats'!O233*'Pts Per'!L$2</f>
        <v>0</v>
      </c>
      <c r="R233" s="2">
        <f>'Weekly Stats'!P233*'Pts Per'!M$2</f>
        <v>0</v>
      </c>
      <c r="S233" s="2">
        <f>'Weekly Stats'!Q233*'Pts Per'!N$2</f>
        <v>0</v>
      </c>
      <c r="T233" s="2">
        <f>'Weekly Stats'!R233*'Pts Per'!O$2</f>
        <v>0</v>
      </c>
      <c r="U233" s="2">
        <f>'Weekly Stats'!S233*'Pts Per'!P$2</f>
        <v>0</v>
      </c>
      <c r="V233" s="2">
        <f>'Weekly Stats'!T233*'Pts Per'!Q$2</f>
        <v>0</v>
      </c>
      <c r="W233" s="2">
        <f>'Weekly Stats'!U233*'Pts Per'!R$2</f>
        <v>0</v>
      </c>
      <c r="X233" s="2">
        <f>IF('Weekly Stats'!V233*'Pts Per'!S$2&lt;5,'Weekly Stats'!V233*'Pts Per'!S$2,SUM(('Weekly Stats'!V233*'Pts Per'!S$2)+2))</f>
        <v>0</v>
      </c>
      <c r="Y233" s="2">
        <f>'Weekly Stats'!W233*'Pts Per'!T$2</f>
        <v>0</v>
      </c>
      <c r="Z233" s="2">
        <f>'Weekly Stats'!X233*'Pts Per'!U$2</f>
        <v>0</v>
      </c>
      <c r="AA233" s="2">
        <f>'Weekly Stats'!Y233*'Pts Per'!V$2</f>
        <v>0</v>
      </c>
      <c r="AB233" s="2">
        <f>'Weekly Stats'!Z233*'Pts Per'!W$2</f>
        <v>0</v>
      </c>
      <c r="AC233" s="2">
        <f>'Weekly Stats'!AA233*'Pts Per'!X$2</f>
        <v>0</v>
      </c>
      <c r="AD233" s="2">
        <f>'Weekly Stats'!AB233*'Pts Per'!Y$2</f>
        <v>0</v>
      </c>
      <c r="AE233" s="2">
        <f>'Weekly Stats'!AC233*'Pts Per'!Z$2</f>
        <v>0</v>
      </c>
      <c r="AF233" s="2">
        <f>'Weekly Stats'!AD233*'Pts Per'!AA$2</f>
        <v>0</v>
      </c>
      <c r="AG233" s="2">
        <f>'Weekly Stats'!AE233*'Pts Per'!AB$2</f>
        <v>0</v>
      </c>
      <c r="AH233" s="2">
        <f>'Weekly Stats'!AF233*'Pts Per'!AC$2</f>
        <v>0</v>
      </c>
    </row>
    <row r="234" spans="1:34">
      <c r="A234" s="1" t="s">
        <v>836</v>
      </c>
      <c r="B234" s="2" t="s">
        <v>97</v>
      </c>
      <c r="C234" s="2" t="s">
        <v>45</v>
      </c>
      <c r="D234" s="4" t="s">
        <v>324</v>
      </c>
      <c r="E234" s="9">
        <f t="shared" si="3"/>
        <v>14.5</v>
      </c>
      <c r="F234" s="2">
        <f>'Weekly Stats'!D234*'Pts Per'!A$2</f>
        <v>0</v>
      </c>
      <c r="G234" s="2">
        <f>'Weekly Stats'!E234*'Pts Per'!B$2</f>
        <v>0</v>
      </c>
      <c r="H234" s="2">
        <f>'Weekly Stats'!F234*'Pts Per'!C$2</f>
        <v>0</v>
      </c>
      <c r="I234" s="2">
        <f>'Weekly Stats'!G234*'Pts Per'!D$2</f>
        <v>0</v>
      </c>
      <c r="J234" s="2">
        <f>'Weekly Stats'!H234*'Pts Per'!E$2</f>
        <v>0</v>
      </c>
      <c r="K234" s="2">
        <f>'Weekly Stats'!I234*'Pts Per'!F$2</f>
        <v>0</v>
      </c>
      <c r="L234" s="2">
        <f>'Weekly Stats'!J234*'Pts Per'!G$2</f>
        <v>0</v>
      </c>
      <c r="M234" s="2">
        <f>'Weekly Stats'!K234*'Pts Per'!H$2</f>
        <v>0</v>
      </c>
      <c r="N234" s="2">
        <f>'Weekly Stats'!L234*'Pts Per'!I$2</f>
        <v>1</v>
      </c>
      <c r="O234" s="2">
        <f>'Weekly Stats'!M234*'Pts Per'!J$2</f>
        <v>6</v>
      </c>
      <c r="P234" s="2">
        <f>'Weekly Stats'!N234*'Pts Per'!K$2</f>
        <v>7.5</v>
      </c>
      <c r="Q234" s="2">
        <f>'Weekly Stats'!O234*'Pts Per'!L$2</f>
        <v>0</v>
      </c>
      <c r="R234" s="2">
        <f>'Weekly Stats'!P234*'Pts Per'!M$2</f>
        <v>0</v>
      </c>
      <c r="S234" s="2">
        <f>'Weekly Stats'!Q234*'Pts Per'!N$2</f>
        <v>0</v>
      </c>
      <c r="T234" s="2">
        <f>'Weekly Stats'!R234*'Pts Per'!O$2</f>
        <v>0</v>
      </c>
      <c r="U234" s="2">
        <f>'Weekly Stats'!S234*'Pts Per'!P$2</f>
        <v>0</v>
      </c>
      <c r="V234" s="2">
        <f>'Weekly Stats'!T234*'Pts Per'!Q$2</f>
        <v>0</v>
      </c>
      <c r="W234" s="2">
        <f>'Weekly Stats'!U234*'Pts Per'!R$2</f>
        <v>0</v>
      </c>
      <c r="X234" s="2">
        <f>IF('Weekly Stats'!V234*'Pts Per'!S$2&lt;5,'Weekly Stats'!V234*'Pts Per'!S$2,SUM(('Weekly Stats'!V234*'Pts Per'!S$2)+2))</f>
        <v>0</v>
      </c>
      <c r="Y234" s="2">
        <f>'Weekly Stats'!W234*'Pts Per'!T$2</f>
        <v>0</v>
      </c>
      <c r="Z234" s="2">
        <f>'Weekly Stats'!X234*'Pts Per'!U$2</f>
        <v>0</v>
      </c>
      <c r="AA234" s="2">
        <f>'Weekly Stats'!Y234*'Pts Per'!V$2</f>
        <v>0</v>
      </c>
      <c r="AB234" s="2">
        <f>'Weekly Stats'!Z234*'Pts Per'!W$2</f>
        <v>0</v>
      </c>
      <c r="AC234" s="2">
        <f>'Weekly Stats'!AA234*'Pts Per'!X$2</f>
        <v>0</v>
      </c>
      <c r="AD234" s="2">
        <f>'Weekly Stats'!AB234*'Pts Per'!Y$2</f>
        <v>0</v>
      </c>
      <c r="AE234" s="2">
        <f>'Weekly Stats'!AC234*'Pts Per'!Z$2</f>
        <v>0</v>
      </c>
      <c r="AF234" s="2">
        <f>'Weekly Stats'!AD234*'Pts Per'!AA$2</f>
        <v>0</v>
      </c>
      <c r="AG234" s="2">
        <f>'Weekly Stats'!AE234*'Pts Per'!AB$2</f>
        <v>0</v>
      </c>
      <c r="AH234" s="2">
        <f>'Weekly Stats'!AF234*'Pts Per'!AC$2</f>
        <v>0</v>
      </c>
    </row>
    <row r="235" spans="1:34">
      <c r="A235" s="1" t="s">
        <v>837</v>
      </c>
      <c r="B235" s="2" t="s">
        <v>97</v>
      </c>
      <c r="C235" s="2" t="s">
        <v>46</v>
      </c>
      <c r="D235" s="4" t="s">
        <v>325</v>
      </c>
      <c r="E235" s="9">
        <f t="shared" si="3"/>
        <v>4.6000000000000005</v>
      </c>
      <c r="F235" s="2">
        <f>'Weekly Stats'!D235*'Pts Per'!A$2</f>
        <v>0</v>
      </c>
      <c r="G235" s="2">
        <f>'Weekly Stats'!E235*'Pts Per'!B$2</f>
        <v>0</v>
      </c>
      <c r="H235" s="2">
        <f>'Weekly Stats'!F235*'Pts Per'!C$2</f>
        <v>0</v>
      </c>
      <c r="I235" s="2">
        <f>'Weekly Stats'!G235*'Pts Per'!D$2</f>
        <v>0</v>
      </c>
      <c r="J235" s="2">
        <f>'Weekly Stats'!H235*'Pts Per'!E$2</f>
        <v>0</v>
      </c>
      <c r="K235" s="2">
        <f>'Weekly Stats'!I235*'Pts Per'!F$2</f>
        <v>0</v>
      </c>
      <c r="L235" s="2">
        <f>'Weekly Stats'!J235*'Pts Per'!G$2</f>
        <v>0</v>
      </c>
      <c r="M235" s="2">
        <f>'Weekly Stats'!K235*'Pts Per'!H$2</f>
        <v>0</v>
      </c>
      <c r="N235" s="2">
        <f>'Weekly Stats'!L235*'Pts Per'!I$2</f>
        <v>0</v>
      </c>
      <c r="O235" s="2">
        <f>'Weekly Stats'!M235*'Pts Per'!J$2</f>
        <v>0</v>
      </c>
      <c r="P235" s="2">
        <f>'Weekly Stats'!N235*'Pts Per'!K$2</f>
        <v>0</v>
      </c>
      <c r="Q235" s="2">
        <f>'Weekly Stats'!O235*'Pts Per'!L$2</f>
        <v>0</v>
      </c>
      <c r="R235" s="2">
        <f>'Weekly Stats'!P235*'Pts Per'!M$2</f>
        <v>4.6000000000000005</v>
      </c>
      <c r="S235" s="2">
        <f>'Weekly Stats'!Q235*'Pts Per'!N$2</f>
        <v>0</v>
      </c>
      <c r="T235" s="2">
        <f>'Weekly Stats'!R235*'Pts Per'!O$2</f>
        <v>0</v>
      </c>
      <c r="U235" s="2">
        <f>'Weekly Stats'!S235*'Pts Per'!P$2</f>
        <v>0</v>
      </c>
      <c r="V235" s="2">
        <f>'Weekly Stats'!T235*'Pts Per'!Q$2</f>
        <v>0</v>
      </c>
      <c r="W235" s="2">
        <f>'Weekly Stats'!U235*'Pts Per'!R$2</f>
        <v>0</v>
      </c>
      <c r="X235" s="2">
        <f>IF('Weekly Stats'!V235*'Pts Per'!S$2&lt;5,'Weekly Stats'!V235*'Pts Per'!S$2,SUM(('Weekly Stats'!V235*'Pts Per'!S$2)+2))</f>
        <v>0</v>
      </c>
      <c r="Y235" s="2">
        <f>'Weekly Stats'!W235*'Pts Per'!T$2</f>
        <v>0</v>
      </c>
      <c r="Z235" s="2">
        <f>'Weekly Stats'!X235*'Pts Per'!U$2</f>
        <v>0</v>
      </c>
      <c r="AA235" s="2">
        <f>'Weekly Stats'!Y235*'Pts Per'!V$2</f>
        <v>0</v>
      </c>
      <c r="AB235" s="2">
        <f>'Weekly Stats'!Z235*'Pts Per'!W$2</f>
        <v>0</v>
      </c>
      <c r="AC235" s="2">
        <f>'Weekly Stats'!AA235*'Pts Per'!X$2</f>
        <v>0</v>
      </c>
      <c r="AD235" s="2">
        <f>'Weekly Stats'!AB235*'Pts Per'!Y$2</f>
        <v>0</v>
      </c>
      <c r="AE235" s="2">
        <f>'Weekly Stats'!AC235*'Pts Per'!Z$2</f>
        <v>0</v>
      </c>
      <c r="AF235" s="2">
        <f>'Weekly Stats'!AD235*'Pts Per'!AA$2</f>
        <v>0</v>
      </c>
      <c r="AG235" s="2">
        <f>'Weekly Stats'!AE235*'Pts Per'!AB$2</f>
        <v>0</v>
      </c>
      <c r="AH235" s="2">
        <f>'Weekly Stats'!AF235*'Pts Per'!AC$2</f>
        <v>0</v>
      </c>
    </row>
    <row r="236" spans="1:34">
      <c r="A236" s="1" t="s">
        <v>838</v>
      </c>
      <c r="B236" s="2" t="s">
        <v>97</v>
      </c>
      <c r="C236" s="2" t="s">
        <v>47</v>
      </c>
      <c r="D236" s="4" t="s">
        <v>326</v>
      </c>
      <c r="E236" s="9">
        <f t="shared" si="3"/>
        <v>0</v>
      </c>
      <c r="F236" s="2">
        <f>'Weekly Stats'!D236*'Pts Per'!A$2</f>
        <v>0</v>
      </c>
      <c r="G236" s="2">
        <f>'Weekly Stats'!E236*'Pts Per'!B$2</f>
        <v>0</v>
      </c>
      <c r="H236" s="2">
        <f>'Weekly Stats'!F236*'Pts Per'!C$2</f>
        <v>0</v>
      </c>
      <c r="I236" s="2">
        <f>'Weekly Stats'!G236*'Pts Per'!D$2</f>
        <v>0</v>
      </c>
      <c r="J236" s="2">
        <f>'Weekly Stats'!H236*'Pts Per'!E$2</f>
        <v>0</v>
      </c>
      <c r="K236" s="2">
        <f>'Weekly Stats'!I236*'Pts Per'!F$2</f>
        <v>0</v>
      </c>
      <c r="L236" s="2">
        <f>'Weekly Stats'!J236*'Pts Per'!G$2</f>
        <v>0</v>
      </c>
      <c r="M236" s="2">
        <f>'Weekly Stats'!K236*'Pts Per'!H$2</f>
        <v>0</v>
      </c>
      <c r="N236" s="2">
        <f>'Weekly Stats'!L236*'Pts Per'!I$2</f>
        <v>0</v>
      </c>
      <c r="O236" s="2">
        <f>'Weekly Stats'!M236*'Pts Per'!J$2</f>
        <v>0</v>
      </c>
      <c r="P236" s="2">
        <f>'Weekly Stats'!N236*'Pts Per'!K$2</f>
        <v>0</v>
      </c>
      <c r="Q236" s="2">
        <f>'Weekly Stats'!O236*'Pts Per'!L$2</f>
        <v>0</v>
      </c>
      <c r="R236" s="2">
        <f>'Weekly Stats'!P236*'Pts Per'!M$2</f>
        <v>0</v>
      </c>
      <c r="S236" s="2">
        <f>'Weekly Stats'!Q236*'Pts Per'!N$2</f>
        <v>0</v>
      </c>
      <c r="T236" s="2">
        <f>'Weekly Stats'!R236*'Pts Per'!O$2</f>
        <v>0</v>
      </c>
      <c r="U236" s="2">
        <f>'Weekly Stats'!S236*'Pts Per'!P$2</f>
        <v>0</v>
      </c>
      <c r="V236" s="2">
        <f>'Weekly Stats'!T236*'Pts Per'!Q$2</f>
        <v>0</v>
      </c>
      <c r="W236" s="2">
        <f>'Weekly Stats'!U236*'Pts Per'!R$2</f>
        <v>0</v>
      </c>
      <c r="X236" s="2">
        <f>IF('Weekly Stats'!V236*'Pts Per'!S$2&lt;5,'Weekly Stats'!V236*'Pts Per'!S$2,SUM(('Weekly Stats'!V236*'Pts Per'!S$2)+2))</f>
        <v>0</v>
      </c>
      <c r="Y236" s="2">
        <f>'Weekly Stats'!W236*'Pts Per'!T$2</f>
        <v>0</v>
      </c>
      <c r="Z236" s="2">
        <f>'Weekly Stats'!X236*'Pts Per'!U$2</f>
        <v>0</v>
      </c>
      <c r="AA236" s="2">
        <f>'Weekly Stats'!Y236*'Pts Per'!V$2</f>
        <v>0</v>
      </c>
      <c r="AB236" s="2">
        <f>'Weekly Stats'!Z236*'Pts Per'!W$2</f>
        <v>0</v>
      </c>
      <c r="AC236" s="2">
        <f>'Weekly Stats'!AA236*'Pts Per'!X$2</f>
        <v>0</v>
      </c>
      <c r="AD236" s="2">
        <f>'Weekly Stats'!AB236*'Pts Per'!Y$2</f>
        <v>0</v>
      </c>
      <c r="AE236" s="2">
        <f>'Weekly Stats'!AC236*'Pts Per'!Z$2</f>
        <v>0</v>
      </c>
      <c r="AF236" s="2">
        <f>'Weekly Stats'!AD236*'Pts Per'!AA$2</f>
        <v>0</v>
      </c>
      <c r="AG236" s="2">
        <f>'Weekly Stats'!AE236*'Pts Per'!AB$2</f>
        <v>0</v>
      </c>
      <c r="AH236" s="2">
        <f>'Weekly Stats'!AF236*'Pts Per'!AC$2</f>
        <v>0</v>
      </c>
    </row>
    <row r="237" spans="1:34">
      <c r="A237" s="1" t="s">
        <v>839</v>
      </c>
      <c r="B237" s="2" t="s">
        <v>97</v>
      </c>
      <c r="C237" s="2" t="s">
        <v>48</v>
      </c>
      <c r="D237" s="4" t="s">
        <v>327</v>
      </c>
      <c r="E237" s="9">
        <f t="shared" si="3"/>
        <v>0</v>
      </c>
      <c r="F237" s="2">
        <f>'Weekly Stats'!D237*'Pts Per'!A$2</f>
        <v>0</v>
      </c>
      <c r="G237" s="2">
        <f>'Weekly Stats'!E237*'Pts Per'!B$2</f>
        <v>0</v>
      </c>
      <c r="H237" s="2">
        <f>'Weekly Stats'!F237*'Pts Per'!C$2</f>
        <v>0</v>
      </c>
      <c r="I237" s="2">
        <f>'Weekly Stats'!G237*'Pts Per'!D$2</f>
        <v>0</v>
      </c>
      <c r="J237" s="2">
        <f>'Weekly Stats'!H237*'Pts Per'!E$2</f>
        <v>0</v>
      </c>
      <c r="K237" s="2">
        <f>'Weekly Stats'!I237*'Pts Per'!F$2</f>
        <v>0</v>
      </c>
      <c r="L237" s="2">
        <f>'Weekly Stats'!J237*'Pts Per'!G$2</f>
        <v>0</v>
      </c>
      <c r="M237" s="2">
        <f>'Weekly Stats'!K237*'Pts Per'!H$2</f>
        <v>0</v>
      </c>
      <c r="N237" s="2">
        <f>'Weekly Stats'!L237*'Pts Per'!I$2</f>
        <v>0</v>
      </c>
      <c r="O237" s="2">
        <f>'Weekly Stats'!M237*'Pts Per'!J$2</f>
        <v>0</v>
      </c>
      <c r="P237" s="2">
        <f>'Weekly Stats'!N237*'Pts Per'!K$2</f>
        <v>0</v>
      </c>
      <c r="Q237" s="2">
        <f>'Weekly Stats'!O237*'Pts Per'!L$2</f>
        <v>0</v>
      </c>
      <c r="R237" s="2">
        <f>'Weekly Stats'!P237*'Pts Per'!M$2</f>
        <v>0</v>
      </c>
      <c r="S237" s="2">
        <f>'Weekly Stats'!Q237*'Pts Per'!N$2</f>
        <v>0</v>
      </c>
      <c r="T237" s="2">
        <f>'Weekly Stats'!R237*'Pts Per'!O$2</f>
        <v>0</v>
      </c>
      <c r="U237" s="2">
        <f>'Weekly Stats'!S237*'Pts Per'!P$2</f>
        <v>0</v>
      </c>
      <c r="V237" s="2">
        <f>'Weekly Stats'!T237*'Pts Per'!Q$2</f>
        <v>0</v>
      </c>
      <c r="W237" s="2">
        <f>'Weekly Stats'!U237*'Pts Per'!R$2</f>
        <v>0</v>
      </c>
      <c r="X237" s="2">
        <f>IF('Weekly Stats'!V237*'Pts Per'!S$2&lt;5,'Weekly Stats'!V237*'Pts Per'!S$2,SUM(('Weekly Stats'!V237*'Pts Per'!S$2)+2))</f>
        <v>0</v>
      </c>
      <c r="Y237" s="2">
        <f>'Weekly Stats'!W237*'Pts Per'!T$2</f>
        <v>0</v>
      </c>
      <c r="Z237" s="2">
        <f>'Weekly Stats'!X237*'Pts Per'!U$2</f>
        <v>0</v>
      </c>
      <c r="AA237" s="2">
        <f>'Weekly Stats'!Y237*'Pts Per'!V$2</f>
        <v>0</v>
      </c>
      <c r="AB237" s="2">
        <f>'Weekly Stats'!Z237*'Pts Per'!W$2</f>
        <v>0</v>
      </c>
      <c r="AC237" s="2">
        <f>'Weekly Stats'!AA237*'Pts Per'!X$2</f>
        <v>0</v>
      </c>
      <c r="AD237" s="2">
        <f>'Weekly Stats'!AB237*'Pts Per'!Y$2</f>
        <v>0</v>
      </c>
      <c r="AE237" s="2">
        <f>'Weekly Stats'!AC237*'Pts Per'!Z$2</f>
        <v>0</v>
      </c>
      <c r="AF237" s="2">
        <f>'Weekly Stats'!AD237*'Pts Per'!AA$2</f>
        <v>0</v>
      </c>
      <c r="AG237" s="2">
        <f>'Weekly Stats'!AE237*'Pts Per'!AB$2</f>
        <v>0</v>
      </c>
      <c r="AH237" s="2">
        <f>'Weekly Stats'!AF237*'Pts Per'!AC$2</f>
        <v>0</v>
      </c>
    </row>
    <row r="238" spans="1:34">
      <c r="A238" s="1" t="s">
        <v>840</v>
      </c>
      <c r="B238" s="2" t="s">
        <v>97</v>
      </c>
      <c r="C238" s="2" t="s">
        <v>49</v>
      </c>
      <c r="D238" s="4" t="s">
        <v>328</v>
      </c>
      <c r="E238" s="9">
        <f t="shared" si="3"/>
        <v>0</v>
      </c>
      <c r="F238" s="2">
        <f>'Weekly Stats'!D238*'Pts Per'!A$2</f>
        <v>0</v>
      </c>
      <c r="G238" s="2">
        <f>'Weekly Stats'!E238*'Pts Per'!B$2</f>
        <v>0</v>
      </c>
      <c r="H238" s="2">
        <f>'Weekly Stats'!F238*'Pts Per'!C$2</f>
        <v>0</v>
      </c>
      <c r="I238" s="2">
        <f>'Weekly Stats'!G238*'Pts Per'!D$2</f>
        <v>0</v>
      </c>
      <c r="J238" s="2">
        <f>'Weekly Stats'!H238*'Pts Per'!E$2</f>
        <v>0</v>
      </c>
      <c r="K238" s="2">
        <f>'Weekly Stats'!I238*'Pts Per'!F$2</f>
        <v>0</v>
      </c>
      <c r="L238" s="2">
        <f>'Weekly Stats'!J238*'Pts Per'!G$2</f>
        <v>0</v>
      </c>
      <c r="M238" s="2">
        <f>'Weekly Stats'!K238*'Pts Per'!H$2</f>
        <v>0</v>
      </c>
      <c r="N238" s="2">
        <f>'Weekly Stats'!L238*'Pts Per'!I$2</f>
        <v>0</v>
      </c>
      <c r="O238" s="2">
        <f>'Weekly Stats'!M238*'Pts Per'!J$2</f>
        <v>0</v>
      </c>
      <c r="P238" s="2">
        <f>'Weekly Stats'!N238*'Pts Per'!K$2</f>
        <v>0</v>
      </c>
      <c r="Q238" s="2">
        <f>'Weekly Stats'!O238*'Pts Per'!L$2</f>
        <v>0</v>
      </c>
      <c r="R238" s="2">
        <f>'Weekly Stats'!P238*'Pts Per'!M$2</f>
        <v>0</v>
      </c>
      <c r="S238" s="2">
        <f>'Weekly Stats'!Q238*'Pts Per'!N$2</f>
        <v>0</v>
      </c>
      <c r="T238" s="2">
        <f>'Weekly Stats'!R238*'Pts Per'!O$2</f>
        <v>0</v>
      </c>
      <c r="U238" s="2">
        <f>'Weekly Stats'!S238*'Pts Per'!P$2</f>
        <v>0</v>
      </c>
      <c r="V238" s="2">
        <f>'Weekly Stats'!T238*'Pts Per'!Q$2</f>
        <v>0</v>
      </c>
      <c r="W238" s="2">
        <f>'Weekly Stats'!U238*'Pts Per'!R$2</f>
        <v>0</v>
      </c>
      <c r="X238" s="2">
        <f>IF('Weekly Stats'!V238*'Pts Per'!S$2&lt;5,'Weekly Stats'!V238*'Pts Per'!S$2,SUM(('Weekly Stats'!V238*'Pts Per'!S$2)+2))</f>
        <v>0</v>
      </c>
      <c r="Y238" s="2">
        <f>'Weekly Stats'!W238*'Pts Per'!T$2</f>
        <v>0</v>
      </c>
      <c r="Z238" s="2">
        <f>'Weekly Stats'!X238*'Pts Per'!U$2</f>
        <v>0</v>
      </c>
      <c r="AA238" s="2">
        <f>'Weekly Stats'!Y238*'Pts Per'!V$2</f>
        <v>0</v>
      </c>
      <c r="AB238" s="2">
        <f>'Weekly Stats'!Z238*'Pts Per'!W$2</f>
        <v>0</v>
      </c>
      <c r="AC238" s="2">
        <f>'Weekly Stats'!AA238*'Pts Per'!X$2</f>
        <v>0</v>
      </c>
      <c r="AD238" s="2">
        <f>'Weekly Stats'!AB238*'Pts Per'!Y$2</f>
        <v>0</v>
      </c>
      <c r="AE238" s="2">
        <f>'Weekly Stats'!AC238*'Pts Per'!Z$2</f>
        <v>0</v>
      </c>
      <c r="AF238" s="2">
        <f>'Weekly Stats'!AD238*'Pts Per'!AA$2</f>
        <v>0</v>
      </c>
      <c r="AG238" s="2">
        <f>'Weekly Stats'!AE238*'Pts Per'!AB$2</f>
        <v>0</v>
      </c>
      <c r="AH238" s="2">
        <f>'Weekly Stats'!AF238*'Pts Per'!AC$2</f>
        <v>0</v>
      </c>
    </row>
    <row r="239" spans="1:34">
      <c r="A239" s="1" t="s">
        <v>841</v>
      </c>
      <c r="B239" s="2" t="s">
        <v>97</v>
      </c>
      <c r="C239" s="2" t="s">
        <v>50</v>
      </c>
      <c r="D239" s="4" t="s">
        <v>329</v>
      </c>
      <c r="E239" s="9">
        <f t="shared" si="3"/>
        <v>2</v>
      </c>
      <c r="F239" s="2">
        <f>'Weekly Stats'!D239*'Pts Per'!A$2</f>
        <v>0</v>
      </c>
      <c r="G239" s="2">
        <f>'Weekly Stats'!E239*'Pts Per'!B$2</f>
        <v>0</v>
      </c>
      <c r="H239" s="2">
        <f>'Weekly Stats'!F239*'Pts Per'!C$2</f>
        <v>0</v>
      </c>
      <c r="I239" s="2">
        <f>'Weekly Stats'!G239*'Pts Per'!D$2</f>
        <v>0</v>
      </c>
      <c r="J239" s="2">
        <f>'Weekly Stats'!H239*'Pts Per'!E$2</f>
        <v>0</v>
      </c>
      <c r="K239" s="2">
        <f>'Weekly Stats'!I239*'Pts Per'!F$2</f>
        <v>0</v>
      </c>
      <c r="L239" s="2">
        <f>'Weekly Stats'!J239*'Pts Per'!G$2</f>
        <v>0</v>
      </c>
      <c r="M239" s="2">
        <f>'Weekly Stats'!K239*'Pts Per'!H$2</f>
        <v>0</v>
      </c>
      <c r="N239" s="2">
        <f>'Weekly Stats'!L239*'Pts Per'!I$2</f>
        <v>0</v>
      </c>
      <c r="O239" s="2">
        <f>'Weekly Stats'!M239*'Pts Per'!J$2</f>
        <v>0</v>
      </c>
      <c r="P239" s="2">
        <f>'Weekly Stats'!N239*'Pts Per'!K$2</f>
        <v>0</v>
      </c>
      <c r="Q239" s="2">
        <f>'Weekly Stats'!O239*'Pts Per'!L$2</f>
        <v>0</v>
      </c>
      <c r="R239" s="2">
        <f>'Weekly Stats'!P239*'Pts Per'!M$2</f>
        <v>0</v>
      </c>
      <c r="S239" s="2">
        <f>'Weekly Stats'!Q239*'Pts Per'!N$2</f>
        <v>0</v>
      </c>
      <c r="T239" s="2">
        <f>'Weekly Stats'!R239*'Pts Per'!O$2</f>
        <v>0</v>
      </c>
      <c r="U239" s="2">
        <f>'Weekly Stats'!S239*'Pts Per'!P$2</f>
        <v>0</v>
      </c>
      <c r="V239" s="2">
        <f>'Weekly Stats'!T239*'Pts Per'!Q$2</f>
        <v>0</v>
      </c>
      <c r="W239" s="2">
        <f>'Weekly Stats'!U239*'Pts Per'!R$2</f>
        <v>0</v>
      </c>
      <c r="X239" s="2">
        <f>IF('Weekly Stats'!V239*'Pts Per'!S$2&lt;5,'Weekly Stats'!V239*'Pts Per'!S$2,SUM(('Weekly Stats'!V239*'Pts Per'!S$2)+2))</f>
        <v>2</v>
      </c>
      <c r="Y239" s="2">
        <f>'Weekly Stats'!W239*'Pts Per'!T$2</f>
        <v>0</v>
      </c>
      <c r="Z239" s="2">
        <f>'Weekly Stats'!X239*'Pts Per'!U$2</f>
        <v>0</v>
      </c>
      <c r="AA239" s="2">
        <f>'Weekly Stats'!Y239*'Pts Per'!V$2</f>
        <v>0</v>
      </c>
      <c r="AB239" s="2">
        <f>'Weekly Stats'!Z239*'Pts Per'!W$2</f>
        <v>0</v>
      </c>
      <c r="AC239" s="2">
        <f>'Weekly Stats'!AA239*'Pts Per'!X$2</f>
        <v>0</v>
      </c>
      <c r="AD239" s="2">
        <f>'Weekly Stats'!AB239*'Pts Per'!Y$2</f>
        <v>0</v>
      </c>
      <c r="AE239" s="2">
        <f>'Weekly Stats'!AC239*'Pts Per'!Z$2</f>
        <v>0</v>
      </c>
      <c r="AF239" s="2">
        <f>'Weekly Stats'!AD239*'Pts Per'!AA$2</f>
        <v>0</v>
      </c>
      <c r="AG239" s="2">
        <f>'Weekly Stats'!AE239*'Pts Per'!AB$2</f>
        <v>0</v>
      </c>
      <c r="AH239" s="2">
        <f>'Weekly Stats'!AF239*'Pts Per'!AC$2</f>
        <v>0</v>
      </c>
    </row>
    <row r="240" spans="1:34">
      <c r="A240" s="1" t="s">
        <v>842</v>
      </c>
      <c r="B240" s="2" t="s">
        <v>97</v>
      </c>
      <c r="C240" s="2" t="s">
        <v>51</v>
      </c>
      <c r="D240" s="4" t="s">
        <v>330</v>
      </c>
      <c r="E240" s="9">
        <f t="shared" si="3"/>
        <v>0</v>
      </c>
      <c r="F240" s="2">
        <f>'Weekly Stats'!D240*'Pts Per'!A$2</f>
        <v>0</v>
      </c>
      <c r="G240" s="2">
        <f>'Weekly Stats'!E240*'Pts Per'!B$2</f>
        <v>0</v>
      </c>
      <c r="H240" s="2">
        <f>'Weekly Stats'!F240*'Pts Per'!C$2</f>
        <v>0</v>
      </c>
      <c r="I240" s="2">
        <f>'Weekly Stats'!G240*'Pts Per'!D$2</f>
        <v>0</v>
      </c>
      <c r="J240" s="2">
        <f>'Weekly Stats'!H240*'Pts Per'!E$2</f>
        <v>0</v>
      </c>
      <c r="K240" s="2">
        <f>'Weekly Stats'!I240*'Pts Per'!F$2</f>
        <v>0</v>
      </c>
      <c r="L240" s="2">
        <f>'Weekly Stats'!J240*'Pts Per'!G$2</f>
        <v>0</v>
      </c>
      <c r="M240" s="2">
        <f>'Weekly Stats'!K240*'Pts Per'!H$2</f>
        <v>0</v>
      </c>
      <c r="N240" s="2">
        <f>'Weekly Stats'!L240*'Pts Per'!I$2</f>
        <v>0</v>
      </c>
      <c r="O240" s="2">
        <f>'Weekly Stats'!M240*'Pts Per'!J$2</f>
        <v>0</v>
      </c>
      <c r="P240" s="2">
        <f>'Weekly Stats'!N240*'Pts Per'!K$2</f>
        <v>0</v>
      </c>
      <c r="Q240" s="2">
        <f>'Weekly Stats'!O240*'Pts Per'!L$2</f>
        <v>0</v>
      </c>
      <c r="R240" s="2">
        <f>'Weekly Stats'!P240*'Pts Per'!M$2</f>
        <v>0</v>
      </c>
      <c r="S240" s="2">
        <f>'Weekly Stats'!Q240*'Pts Per'!N$2</f>
        <v>0</v>
      </c>
      <c r="T240" s="2">
        <f>'Weekly Stats'!R240*'Pts Per'!O$2</f>
        <v>0</v>
      </c>
      <c r="U240" s="2">
        <f>'Weekly Stats'!S240*'Pts Per'!P$2</f>
        <v>0</v>
      </c>
      <c r="V240" s="2">
        <f>'Weekly Stats'!T240*'Pts Per'!Q$2</f>
        <v>0</v>
      </c>
      <c r="W240" s="2">
        <f>'Weekly Stats'!U240*'Pts Per'!R$2</f>
        <v>0</v>
      </c>
      <c r="X240" s="2">
        <f>IF('Weekly Stats'!V240*'Pts Per'!S$2&lt;5,'Weekly Stats'!V240*'Pts Per'!S$2,SUM(('Weekly Stats'!V240*'Pts Per'!S$2)+2))</f>
        <v>0</v>
      </c>
      <c r="Y240" s="2">
        <f>'Weekly Stats'!W240*'Pts Per'!T$2</f>
        <v>0</v>
      </c>
      <c r="Z240" s="2">
        <f>'Weekly Stats'!X240*'Pts Per'!U$2</f>
        <v>0</v>
      </c>
      <c r="AA240" s="2">
        <f>'Weekly Stats'!Y240*'Pts Per'!V$2</f>
        <v>0</v>
      </c>
      <c r="AB240" s="2">
        <f>'Weekly Stats'!Z240*'Pts Per'!W$2</f>
        <v>0</v>
      </c>
      <c r="AC240" s="2">
        <f>'Weekly Stats'!AA240*'Pts Per'!X$2</f>
        <v>0</v>
      </c>
      <c r="AD240" s="2">
        <f>'Weekly Stats'!AB240*'Pts Per'!Y$2</f>
        <v>0</v>
      </c>
      <c r="AE240" s="2">
        <f>'Weekly Stats'!AC240*'Pts Per'!Z$2</f>
        <v>0</v>
      </c>
      <c r="AF240" s="2">
        <f>'Weekly Stats'!AD240*'Pts Per'!AA$2</f>
        <v>0</v>
      </c>
      <c r="AG240" s="2">
        <f>'Weekly Stats'!AE240*'Pts Per'!AB$2</f>
        <v>0</v>
      </c>
      <c r="AH240" s="2">
        <f>'Weekly Stats'!AF240*'Pts Per'!AC$2</f>
        <v>0</v>
      </c>
    </row>
    <row r="241" spans="1:34">
      <c r="A241" s="1" t="s">
        <v>844</v>
      </c>
      <c r="B241" s="2" t="s">
        <v>97</v>
      </c>
      <c r="C241" s="2" t="s">
        <v>52</v>
      </c>
      <c r="D241" s="4" t="s">
        <v>331</v>
      </c>
      <c r="E241" s="9">
        <f t="shared" si="3"/>
        <v>0</v>
      </c>
      <c r="F241" s="2">
        <f>'Weekly Stats'!D241*'Pts Per'!A$2</f>
        <v>0</v>
      </c>
      <c r="G241" s="2">
        <f>'Weekly Stats'!E241*'Pts Per'!B$2</f>
        <v>0</v>
      </c>
      <c r="H241" s="2">
        <f>'Weekly Stats'!F241*'Pts Per'!C$2</f>
        <v>0</v>
      </c>
      <c r="I241" s="2">
        <f>'Weekly Stats'!G241*'Pts Per'!D$2</f>
        <v>0</v>
      </c>
      <c r="J241" s="2">
        <f>'Weekly Stats'!H241*'Pts Per'!E$2</f>
        <v>0</v>
      </c>
      <c r="K241" s="2">
        <f>'Weekly Stats'!I241*'Pts Per'!F$2</f>
        <v>0</v>
      </c>
      <c r="L241" s="2">
        <f>'Weekly Stats'!J241*'Pts Per'!G$2</f>
        <v>0</v>
      </c>
      <c r="M241" s="2">
        <f>'Weekly Stats'!K241*'Pts Per'!H$2</f>
        <v>0</v>
      </c>
      <c r="N241" s="2">
        <f>'Weekly Stats'!L241*'Pts Per'!I$2</f>
        <v>0</v>
      </c>
      <c r="O241" s="2">
        <f>'Weekly Stats'!M241*'Pts Per'!J$2</f>
        <v>0</v>
      </c>
      <c r="P241" s="2">
        <f>'Weekly Stats'!N241*'Pts Per'!K$2</f>
        <v>0</v>
      </c>
      <c r="Q241" s="2">
        <f>'Weekly Stats'!O241*'Pts Per'!L$2</f>
        <v>0</v>
      </c>
      <c r="R241" s="2">
        <f>'Weekly Stats'!P241*'Pts Per'!M$2</f>
        <v>0</v>
      </c>
      <c r="S241" s="2">
        <f>'Weekly Stats'!Q241*'Pts Per'!N$2</f>
        <v>0</v>
      </c>
      <c r="T241" s="2">
        <f>'Weekly Stats'!R241*'Pts Per'!O$2</f>
        <v>0</v>
      </c>
      <c r="U241" s="2">
        <f>'Weekly Stats'!S241*'Pts Per'!P$2</f>
        <v>0</v>
      </c>
      <c r="V241" s="2">
        <f>'Weekly Stats'!T241*'Pts Per'!Q$2</f>
        <v>0</v>
      </c>
      <c r="W241" s="2">
        <f>'Weekly Stats'!U241*'Pts Per'!R$2</f>
        <v>0</v>
      </c>
      <c r="X241" s="2">
        <f>IF('Weekly Stats'!V241*'Pts Per'!S$2&lt;5,'Weekly Stats'!V241*'Pts Per'!S$2,SUM(('Weekly Stats'!V241*'Pts Per'!S$2)+2))</f>
        <v>0</v>
      </c>
      <c r="Y241" s="2">
        <f>'Weekly Stats'!W241*'Pts Per'!T$2</f>
        <v>0</v>
      </c>
      <c r="Z241" s="2">
        <f>'Weekly Stats'!X241*'Pts Per'!U$2</f>
        <v>0</v>
      </c>
      <c r="AA241" s="2">
        <f>'Weekly Stats'!Y241*'Pts Per'!V$2</f>
        <v>0</v>
      </c>
      <c r="AB241" s="2">
        <f>'Weekly Stats'!Z241*'Pts Per'!W$2</f>
        <v>0</v>
      </c>
      <c r="AC241" s="2">
        <f>'Weekly Stats'!AA241*'Pts Per'!X$2</f>
        <v>0</v>
      </c>
      <c r="AD241" s="2">
        <f>'Weekly Stats'!AB241*'Pts Per'!Y$2</f>
        <v>0</v>
      </c>
      <c r="AE241" s="2">
        <f>'Weekly Stats'!AC241*'Pts Per'!Z$2</f>
        <v>0</v>
      </c>
      <c r="AF241" s="2">
        <f>'Weekly Stats'!AD241*'Pts Per'!AA$2</f>
        <v>0</v>
      </c>
      <c r="AG241" s="2">
        <f>'Weekly Stats'!AE241*'Pts Per'!AB$2</f>
        <v>0</v>
      </c>
      <c r="AH241" s="2">
        <f>'Weekly Stats'!AF241*'Pts Per'!AC$2</f>
        <v>0</v>
      </c>
    </row>
    <row r="242" spans="1:34">
      <c r="A242" s="1" t="s">
        <v>845</v>
      </c>
      <c r="B242" s="2" t="s">
        <v>97</v>
      </c>
      <c r="C242" s="2" t="s">
        <v>53</v>
      </c>
      <c r="D242" s="4" t="s">
        <v>332</v>
      </c>
      <c r="E242" s="9">
        <f t="shared" si="3"/>
        <v>0</v>
      </c>
      <c r="F242" s="2">
        <f>'Weekly Stats'!D242*'Pts Per'!A$2</f>
        <v>0</v>
      </c>
      <c r="G242" s="2">
        <f>'Weekly Stats'!E242*'Pts Per'!B$2</f>
        <v>0</v>
      </c>
      <c r="H242" s="2">
        <f>'Weekly Stats'!F242*'Pts Per'!C$2</f>
        <v>0</v>
      </c>
      <c r="I242" s="2">
        <f>'Weekly Stats'!G242*'Pts Per'!D$2</f>
        <v>0</v>
      </c>
      <c r="J242" s="2">
        <f>'Weekly Stats'!H242*'Pts Per'!E$2</f>
        <v>0</v>
      </c>
      <c r="K242" s="2">
        <f>'Weekly Stats'!I242*'Pts Per'!F$2</f>
        <v>0</v>
      </c>
      <c r="L242" s="2">
        <f>'Weekly Stats'!J242*'Pts Per'!G$2</f>
        <v>0</v>
      </c>
      <c r="M242" s="2">
        <f>'Weekly Stats'!K242*'Pts Per'!H$2</f>
        <v>0</v>
      </c>
      <c r="N242" s="2">
        <f>'Weekly Stats'!L242*'Pts Per'!I$2</f>
        <v>0</v>
      </c>
      <c r="O242" s="2">
        <f>'Weekly Stats'!M242*'Pts Per'!J$2</f>
        <v>0</v>
      </c>
      <c r="P242" s="2">
        <f>'Weekly Stats'!N242*'Pts Per'!K$2</f>
        <v>0</v>
      </c>
      <c r="Q242" s="2">
        <f>'Weekly Stats'!O242*'Pts Per'!L$2</f>
        <v>0</v>
      </c>
      <c r="R242" s="2">
        <f>'Weekly Stats'!P242*'Pts Per'!M$2</f>
        <v>0</v>
      </c>
      <c r="S242" s="2">
        <f>'Weekly Stats'!Q242*'Pts Per'!N$2</f>
        <v>0</v>
      </c>
      <c r="T242" s="2">
        <f>'Weekly Stats'!R242*'Pts Per'!O$2</f>
        <v>0</v>
      </c>
      <c r="U242" s="2">
        <f>'Weekly Stats'!S242*'Pts Per'!P$2</f>
        <v>0</v>
      </c>
      <c r="V242" s="2">
        <f>'Weekly Stats'!T242*'Pts Per'!Q$2</f>
        <v>0</v>
      </c>
      <c r="W242" s="2">
        <f>'Weekly Stats'!U242*'Pts Per'!R$2</f>
        <v>0</v>
      </c>
      <c r="X242" s="2">
        <f>IF('Weekly Stats'!V242*'Pts Per'!S$2&lt;5,'Weekly Stats'!V242*'Pts Per'!S$2,SUM(('Weekly Stats'!V242*'Pts Per'!S$2)+2))</f>
        <v>0</v>
      </c>
      <c r="Y242" s="2">
        <f>'Weekly Stats'!W242*'Pts Per'!T$2</f>
        <v>0</v>
      </c>
      <c r="Z242" s="2">
        <f>'Weekly Stats'!X242*'Pts Per'!U$2</f>
        <v>0</v>
      </c>
      <c r="AA242" s="2">
        <f>'Weekly Stats'!Y242*'Pts Per'!V$2</f>
        <v>0</v>
      </c>
      <c r="AB242" s="2">
        <f>'Weekly Stats'!Z242*'Pts Per'!W$2</f>
        <v>0</v>
      </c>
      <c r="AC242" s="2">
        <f>'Weekly Stats'!AA242*'Pts Per'!X$2</f>
        <v>0</v>
      </c>
      <c r="AD242" s="2">
        <f>'Weekly Stats'!AB242*'Pts Per'!Y$2</f>
        <v>0</v>
      </c>
      <c r="AE242" s="2">
        <f>'Weekly Stats'!AC242*'Pts Per'!Z$2</f>
        <v>0</v>
      </c>
      <c r="AF242" s="2">
        <f>'Weekly Stats'!AD242*'Pts Per'!AA$2</f>
        <v>0</v>
      </c>
      <c r="AG242" s="2">
        <f>'Weekly Stats'!AE242*'Pts Per'!AB$2</f>
        <v>0</v>
      </c>
      <c r="AH242" s="2">
        <f>'Weekly Stats'!AF242*'Pts Per'!AC$2</f>
        <v>0</v>
      </c>
    </row>
    <row r="243" spans="1:34">
      <c r="A243" s="1" t="s">
        <v>846</v>
      </c>
      <c r="B243" s="2" t="s">
        <v>97</v>
      </c>
      <c r="C243" s="2" t="s">
        <v>54</v>
      </c>
      <c r="D243" s="4" t="s">
        <v>333</v>
      </c>
      <c r="E243" s="9">
        <f t="shared" si="3"/>
        <v>0</v>
      </c>
      <c r="F243" s="2">
        <f>'Weekly Stats'!D243*'Pts Per'!A$2</f>
        <v>0</v>
      </c>
      <c r="G243" s="2">
        <f>'Weekly Stats'!E243*'Pts Per'!B$2</f>
        <v>0</v>
      </c>
      <c r="H243" s="2">
        <f>'Weekly Stats'!F243*'Pts Per'!C$2</f>
        <v>0</v>
      </c>
      <c r="I243" s="2">
        <f>'Weekly Stats'!G243*'Pts Per'!D$2</f>
        <v>0</v>
      </c>
      <c r="J243" s="2">
        <f>'Weekly Stats'!H243*'Pts Per'!E$2</f>
        <v>0</v>
      </c>
      <c r="K243" s="2">
        <f>'Weekly Stats'!I243*'Pts Per'!F$2</f>
        <v>0</v>
      </c>
      <c r="L243" s="2">
        <f>'Weekly Stats'!J243*'Pts Per'!G$2</f>
        <v>0</v>
      </c>
      <c r="M243" s="2">
        <f>'Weekly Stats'!K243*'Pts Per'!H$2</f>
        <v>0</v>
      </c>
      <c r="N243" s="2">
        <f>'Weekly Stats'!L243*'Pts Per'!I$2</f>
        <v>0</v>
      </c>
      <c r="O243" s="2">
        <f>'Weekly Stats'!M243*'Pts Per'!J$2</f>
        <v>0</v>
      </c>
      <c r="P243" s="2">
        <f>'Weekly Stats'!N243*'Pts Per'!K$2</f>
        <v>0</v>
      </c>
      <c r="Q243" s="2">
        <f>'Weekly Stats'!O243*'Pts Per'!L$2</f>
        <v>0</v>
      </c>
      <c r="R243" s="2">
        <f>'Weekly Stats'!P243*'Pts Per'!M$2</f>
        <v>0</v>
      </c>
      <c r="S243" s="2">
        <f>'Weekly Stats'!Q243*'Pts Per'!N$2</f>
        <v>0</v>
      </c>
      <c r="T243" s="2">
        <f>'Weekly Stats'!R243*'Pts Per'!O$2</f>
        <v>0</v>
      </c>
      <c r="U243" s="2">
        <f>'Weekly Stats'!S243*'Pts Per'!P$2</f>
        <v>0</v>
      </c>
      <c r="V243" s="2">
        <f>'Weekly Stats'!T243*'Pts Per'!Q$2</f>
        <v>0</v>
      </c>
      <c r="W243" s="2">
        <f>'Weekly Stats'!U243*'Pts Per'!R$2</f>
        <v>0</v>
      </c>
      <c r="X243" s="2">
        <f>IF('Weekly Stats'!V243*'Pts Per'!S$2&lt;5,'Weekly Stats'!V243*'Pts Per'!S$2,SUM(('Weekly Stats'!V243*'Pts Per'!S$2)+2))</f>
        <v>0</v>
      </c>
      <c r="Y243" s="2">
        <f>'Weekly Stats'!W243*'Pts Per'!T$2</f>
        <v>0</v>
      </c>
      <c r="Z243" s="2">
        <f>'Weekly Stats'!X243*'Pts Per'!U$2</f>
        <v>0</v>
      </c>
      <c r="AA243" s="2">
        <f>'Weekly Stats'!Y243*'Pts Per'!V$2</f>
        <v>0</v>
      </c>
      <c r="AB243" s="2">
        <f>'Weekly Stats'!Z243*'Pts Per'!W$2</f>
        <v>0</v>
      </c>
      <c r="AC243" s="2">
        <f>'Weekly Stats'!AA243*'Pts Per'!X$2</f>
        <v>0</v>
      </c>
      <c r="AD243" s="2">
        <f>'Weekly Stats'!AB243*'Pts Per'!Y$2</f>
        <v>0</v>
      </c>
      <c r="AE243" s="2">
        <f>'Weekly Stats'!AC243*'Pts Per'!Z$2</f>
        <v>0</v>
      </c>
      <c r="AF243" s="2">
        <f>'Weekly Stats'!AD243*'Pts Per'!AA$2</f>
        <v>0</v>
      </c>
      <c r="AG243" s="2">
        <f>'Weekly Stats'!AE243*'Pts Per'!AB$2</f>
        <v>0</v>
      </c>
      <c r="AH243" s="2">
        <f>'Weekly Stats'!AF243*'Pts Per'!AC$2</f>
        <v>0</v>
      </c>
    </row>
    <row r="244" spans="1:34">
      <c r="A244" s="1" t="s">
        <v>847</v>
      </c>
      <c r="B244" s="2" t="s">
        <v>97</v>
      </c>
      <c r="C244" s="2" t="s">
        <v>55</v>
      </c>
      <c r="D244" s="4" t="s">
        <v>334</v>
      </c>
      <c r="E244" s="9">
        <f t="shared" si="3"/>
        <v>0</v>
      </c>
      <c r="F244" s="2">
        <f>'Weekly Stats'!D244*'Pts Per'!A$2</f>
        <v>0</v>
      </c>
      <c r="G244" s="2">
        <f>'Weekly Stats'!E244*'Pts Per'!B$2</f>
        <v>0</v>
      </c>
      <c r="H244" s="2">
        <f>'Weekly Stats'!F244*'Pts Per'!C$2</f>
        <v>0</v>
      </c>
      <c r="I244" s="2">
        <f>'Weekly Stats'!G244*'Pts Per'!D$2</f>
        <v>0</v>
      </c>
      <c r="J244" s="2">
        <f>'Weekly Stats'!H244*'Pts Per'!E$2</f>
        <v>0</v>
      </c>
      <c r="K244" s="2">
        <f>'Weekly Stats'!I244*'Pts Per'!F$2</f>
        <v>0</v>
      </c>
      <c r="L244" s="2">
        <f>'Weekly Stats'!J244*'Pts Per'!G$2</f>
        <v>0</v>
      </c>
      <c r="M244" s="2">
        <f>'Weekly Stats'!K244*'Pts Per'!H$2</f>
        <v>0</v>
      </c>
      <c r="N244" s="2">
        <f>'Weekly Stats'!L244*'Pts Per'!I$2</f>
        <v>0</v>
      </c>
      <c r="O244" s="2">
        <f>'Weekly Stats'!M244*'Pts Per'!J$2</f>
        <v>0</v>
      </c>
      <c r="P244" s="2">
        <f>'Weekly Stats'!N244*'Pts Per'!K$2</f>
        <v>0</v>
      </c>
      <c r="Q244" s="2">
        <f>'Weekly Stats'!O244*'Pts Per'!L$2</f>
        <v>0</v>
      </c>
      <c r="R244" s="2">
        <f>'Weekly Stats'!P244*'Pts Per'!M$2</f>
        <v>0</v>
      </c>
      <c r="S244" s="2">
        <f>'Weekly Stats'!Q244*'Pts Per'!N$2</f>
        <v>0</v>
      </c>
      <c r="T244" s="2">
        <f>'Weekly Stats'!R244*'Pts Per'!O$2</f>
        <v>0</v>
      </c>
      <c r="U244" s="2">
        <f>'Weekly Stats'!S244*'Pts Per'!P$2</f>
        <v>0</v>
      </c>
      <c r="V244" s="2">
        <f>'Weekly Stats'!T244*'Pts Per'!Q$2</f>
        <v>0</v>
      </c>
      <c r="W244" s="2">
        <f>'Weekly Stats'!U244*'Pts Per'!R$2</f>
        <v>0</v>
      </c>
      <c r="X244" s="2">
        <f>IF('Weekly Stats'!V244*'Pts Per'!S$2&lt;5,'Weekly Stats'!V244*'Pts Per'!S$2,SUM(('Weekly Stats'!V244*'Pts Per'!S$2)+2))</f>
        <v>0</v>
      </c>
      <c r="Y244" s="2">
        <f>'Weekly Stats'!W244*'Pts Per'!T$2</f>
        <v>0</v>
      </c>
      <c r="Z244" s="2">
        <f>'Weekly Stats'!X244*'Pts Per'!U$2</f>
        <v>0</v>
      </c>
      <c r="AA244" s="2">
        <f>'Weekly Stats'!Y244*'Pts Per'!V$2</f>
        <v>0</v>
      </c>
      <c r="AB244" s="2">
        <f>'Weekly Stats'!Z244*'Pts Per'!W$2</f>
        <v>0</v>
      </c>
      <c r="AC244" s="2">
        <f>'Weekly Stats'!AA244*'Pts Per'!X$2</f>
        <v>0</v>
      </c>
      <c r="AD244" s="2">
        <f>'Weekly Stats'!AB244*'Pts Per'!Y$2</f>
        <v>0</v>
      </c>
      <c r="AE244" s="2">
        <f>'Weekly Stats'!AC244*'Pts Per'!Z$2</f>
        <v>0</v>
      </c>
      <c r="AF244" s="2">
        <f>'Weekly Stats'!AD244*'Pts Per'!AA$2</f>
        <v>0</v>
      </c>
      <c r="AG244" s="2">
        <f>'Weekly Stats'!AE244*'Pts Per'!AB$2</f>
        <v>0</v>
      </c>
      <c r="AH244" s="2">
        <f>'Weekly Stats'!AF244*'Pts Per'!AC$2</f>
        <v>0</v>
      </c>
    </row>
    <row r="245" spans="1:34">
      <c r="A245" s="1" t="s">
        <v>848</v>
      </c>
      <c r="B245" s="2" t="s">
        <v>97</v>
      </c>
      <c r="C245" s="2" t="s">
        <v>56</v>
      </c>
      <c r="D245" s="4" t="s">
        <v>335</v>
      </c>
      <c r="E245" s="9">
        <f t="shared" si="3"/>
        <v>0</v>
      </c>
      <c r="F245" s="2">
        <f>'Weekly Stats'!D245*'Pts Per'!A$2</f>
        <v>0</v>
      </c>
      <c r="G245" s="2">
        <f>'Weekly Stats'!E245*'Pts Per'!B$2</f>
        <v>0</v>
      </c>
      <c r="H245" s="2">
        <f>'Weekly Stats'!F245*'Pts Per'!C$2</f>
        <v>0</v>
      </c>
      <c r="I245" s="2">
        <f>'Weekly Stats'!G245*'Pts Per'!D$2</f>
        <v>0</v>
      </c>
      <c r="J245" s="2">
        <f>'Weekly Stats'!H245*'Pts Per'!E$2</f>
        <v>0</v>
      </c>
      <c r="K245" s="2">
        <f>'Weekly Stats'!I245*'Pts Per'!F$2</f>
        <v>0</v>
      </c>
      <c r="L245" s="2">
        <f>'Weekly Stats'!J245*'Pts Per'!G$2</f>
        <v>0</v>
      </c>
      <c r="M245" s="2">
        <f>'Weekly Stats'!K245*'Pts Per'!H$2</f>
        <v>0</v>
      </c>
      <c r="N245" s="2">
        <f>'Weekly Stats'!L245*'Pts Per'!I$2</f>
        <v>0</v>
      </c>
      <c r="O245" s="2">
        <f>'Weekly Stats'!M245*'Pts Per'!J$2</f>
        <v>0</v>
      </c>
      <c r="P245" s="2">
        <f>'Weekly Stats'!N245*'Pts Per'!K$2</f>
        <v>0</v>
      </c>
      <c r="Q245" s="2">
        <f>'Weekly Stats'!O245*'Pts Per'!L$2</f>
        <v>0</v>
      </c>
      <c r="R245" s="2">
        <f>'Weekly Stats'!P245*'Pts Per'!M$2</f>
        <v>0</v>
      </c>
      <c r="S245" s="2">
        <f>'Weekly Stats'!Q245*'Pts Per'!N$2</f>
        <v>0</v>
      </c>
      <c r="T245" s="2">
        <f>'Weekly Stats'!R245*'Pts Per'!O$2</f>
        <v>0</v>
      </c>
      <c r="U245" s="2">
        <f>'Weekly Stats'!S245*'Pts Per'!P$2</f>
        <v>0</v>
      </c>
      <c r="V245" s="2">
        <f>'Weekly Stats'!T245*'Pts Per'!Q$2</f>
        <v>0</v>
      </c>
      <c r="W245" s="2">
        <f>'Weekly Stats'!U245*'Pts Per'!R$2</f>
        <v>0</v>
      </c>
      <c r="X245" s="2">
        <f>IF('Weekly Stats'!V245*'Pts Per'!S$2&lt;5,'Weekly Stats'!V245*'Pts Per'!S$2,SUM(('Weekly Stats'!V245*'Pts Per'!S$2)+2))</f>
        <v>0</v>
      </c>
      <c r="Y245" s="2">
        <f>'Weekly Stats'!W245*'Pts Per'!T$2</f>
        <v>0</v>
      </c>
      <c r="Z245" s="2">
        <f>'Weekly Stats'!X245*'Pts Per'!U$2</f>
        <v>0</v>
      </c>
      <c r="AA245" s="2">
        <f>'Weekly Stats'!Y245*'Pts Per'!V$2</f>
        <v>0</v>
      </c>
      <c r="AB245" s="2">
        <f>'Weekly Stats'!Z245*'Pts Per'!W$2</f>
        <v>0</v>
      </c>
      <c r="AC245" s="2">
        <f>'Weekly Stats'!AA245*'Pts Per'!X$2</f>
        <v>0</v>
      </c>
      <c r="AD245" s="2">
        <f>'Weekly Stats'!AB245*'Pts Per'!Y$2</f>
        <v>0</v>
      </c>
      <c r="AE245" s="2">
        <f>'Weekly Stats'!AC245*'Pts Per'!Z$2</f>
        <v>0</v>
      </c>
      <c r="AF245" s="2">
        <f>'Weekly Stats'!AD245*'Pts Per'!AA$2</f>
        <v>0</v>
      </c>
      <c r="AG245" s="2">
        <f>'Weekly Stats'!AE245*'Pts Per'!AB$2</f>
        <v>0</v>
      </c>
      <c r="AH245" s="2">
        <f>'Weekly Stats'!AF245*'Pts Per'!AC$2</f>
        <v>0</v>
      </c>
    </row>
    <row r="246" spans="1:34">
      <c r="A246" s="1" t="s">
        <v>849</v>
      </c>
      <c r="B246" s="2" t="s">
        <v>97</v>
      </c>
      <c r="C246" s="2" t="s">
        <v>57</v>
      </c>
      <c r="D246" s="4" t="s">
        <v>336</v>
      </c>
      <c r="E246" s="9">
        <f t="shared" si="3"/>
        <v>0</v>
      </c>
      <c r="F246" s="2">
        <f>'Weekly Stats'!D246*'Pts Per'!A$2</f>
        <v>0</v>
      </c>
      <c r="G246" s="2">
        <f>'Weekly Stats'!E246*'Pts Per'!B$2</f>
        <v>0</v>
      </c>
      <c r="H246" s="2">
        <f>'Weekly Stats'!F246*'Pts Per'!C$2</f>
        <v>0</v>
      </c>
      <c r="I246" s="2">
        <f>'Weekly Stats'!G246*'Pts Per'!D$2</f>
        <v>0</v>
      </c>
      <c r="J246" s="2">
        <f>'Weekly Stats'!H246*'Pts Per'!E$2</f>
        <v>0</v>
      </c>
      <c r="K246" s="2">
        <f>'Weekly Stats'!I246*'Pts Per'!F$2</f>
        <v>0</v>
      </c>
      <c r="L246" s="2">
        <f>'Weekly Stats'!J246*'Pts Per'!G$2</f>
        <v>0</v>
      </c>
      <c r="M246" s="2">
        <f>'Weekly Stats'!K246*'Pts Per'!H$2</f>
        <v>0</v>
      </c>
      <c r="N246" s="2">
        <f>'Weekly Stats'!L246*'Pts Per'!I$2</f>
        <v>0</v>
      </c>
      <c r="O246" s="2">
        <f>'Weekly Stats'!M246*'Pts Per'!J$2</f>
        <v>0</v>
      </c>
      <c r="P246" s="2">
        <f>'Weekly Stats'!N246*'Pts Per'!K$2</f>
        <v>0</v>
      </c>
      <c r="Q246" s="2">
        <f>'Weekly Stats'!O246*'Pts Per'!L$2</f>
        <v>0</v>
      </c>
      <c r="R246" s="2">
        <f>'Weekly Stats'!P246*'Pts Per'!M$2</f>
        <v>0</v>
      </c>
      <c r="S246" s="2">
        <f>'Weekly Stats'!Q246*'Pts Per'!N$2</f>
        <v>0</v>
      </c>
      <c r="T246" s="2">
        <f>'Weekly Stats'!R246*'Pts Per'!O$2</f>
        <v>0</v>
      </c>
      <c r="U246" s="2">
        <f>'Weekly Stats'!S246*'Pts Per'!P$2</f>
        <v>0</v>
      </c>
      <c r="V246" s="2">
        <f>'Weekly Stats'!T246*'Pts Per'!Q$2</f>
        <v>0</v>
      </c>
      <c r="W246" s="2">
        <f>'Weekly Stats'!U246*'Pts Per'!R$2</f>
        <v>0</v>
      </c>
      <c r="X246" s="2">
        <f>IF('Weekly Stats'!V246*'Pts Per'!S$2&lt;5,'Weekly Stats'!V246*'Pts Per'!S$2,SUM(('Weekly Stats'!V246*'Pts Per'!S$2)+2))</f>
        <v>0</v>
      </c>
      <c r="Y246" s="2">
        <f>'Weekly Stats'!W246*'Pts Per'!T$2</f>
        <v>0</v>
      </c>
      <c r="Z246" s="2">
        <f>'Weekly Stats'!X246*'Pts Per'!U$2</f>
        <v>0</v>
      </c>
      <c r="AA246" s="2">
        <f>'Weekly Stats'!Y246*'Pts Per'!V$2</f>
        <v>0</v>
      </c>
      <c r="AB246" s="2">
        <f>'Weekly Stats'!Z246*'Pts Per'!W$2</f>
        <v>0</v>
      </c>
      <c r="AC246" s="2">
        <f>'Weekly Stats'!AA246*'Pts Per'!X$2</f>
        <v>0</v>
      </c>
      <c r="AD246" s="2">
        <f>'Weekly Stats'!AB246*'Pts Per'!Y$2</f>
        <v>0</v>
      </c>
      <c r="AE246" s="2">
        <f>'Weekly Stats'!AC246*'Pts Per'!Z$2</f>
        <v>0</v>
      </c>
      <c r="AF246" s="2">
        <f>'Weekly Stats'!AD246*'Pts Per'!AA$2</f>
        <v>0</v>
      </c>
      <c r="AG246" s="2">
        <f>'Weekly Stats'!AE246*'Pts Per'!AB$2</f>
        <v>0</v>
      </c>
      <c r="AH246" s="2">
        <f>'Weekly Stats'!AF246*'Pts Per'!AC$2</f>
        <v>0</v>
      </c>
    </row>
    <row r="247" spans="1:34">
      <c r="A247" s="1" t="s">
        <v>850</v>
      </c>
      <c r="B247" s="2" t="s">
        <v>97</v>
      </c>
      <c r="C247" s="2" t="s">
        <v>58</v>
      </c>
      <c r="D247" s="4" t="s">
        <v>337</v>
      </c>
      <c r="E247" s="9">
        <f t="shared" si="3"/>
        <v>0</v>
      </c>
      <c r="F247" s="2">
        <f>'Weekly Stats'!D247*'Pts Per'!A$2</f>
        <v>0</v>
      </c>
      <c r="G247" s="2">
        <f>'Weekly Stats'!E247*'Pts Per'!B$2</f>
        <v>0</v>
      </c>
      <c r="H247" s="2">
        <f>'Weekly Stats'!F247*'Pts Per'!C$2</f>
        <v>0</v>
      </c>
      <c r="I247" s="2">
        <f>'Weekly Stats'!G247*'Pts Per'!D$2</f>
        <v>0</v>
      </c>
      <c r="J247" s="2">
        <f>'Weekly Stats'!H247*'Pts Per'!E$2</f>
        <v>0</v>
      </c>
      <c r="K247" s="2">
        <f>'Weekly Stats'!I247*'Pts Per'!F$2</f>
        <v>0</v>
      </c>
      <c r="L247" s="2">
        <f>'Weekly Stats'!J247*'Pts Per'!G$2</f>
        <v>0</v>
      </c>
      <c r="M247" s="2">
        <f>'Weekly Stats'!K247*'Pts Per'!H$2</f>
        <v>0</v>
      </c>
      <c r="N247" s="2">
        <f>'Weekly Stats'!L247*'Pts Per'!I$2</f>
        <v>0</v>
      </c>
      <c r="O247" s="2">
        <f>'Weekly Stats'!M247*'Pts Per'!J$2</f>
        <v>0</v>
      </c>
      <c r="P247" s="2">
        <f>'Weekly Stats'!N247*'Pts Per'!K$2</f>
        <v>0</v>
      </c>
      <c r="Q247" s="2">
        <f>'Weekly Stats'!O247*'Pts Per'!L$2</f>
        <v>0</v>
      </c>
      <c r="R247" s="2">
        <f>'Weekly Stats'!P247*'Pts Per'!M$2</f>
        <v>0</v>
      </c>
      <c r="S247" s="2">
        <f>'Weekly Stats'!Q247*'Pts Per'!N$2</f>
        <v>0</v>
      </c>
      <c r="T247" s="2">
        <f>'Weekly Stats'!R247*'Pts Per'!O$2</f>
        <v>0</v>
      </c>
      <c r="U247" s="2">
        <f>'Weekly Stats'!S247*'Pts Per'!P$2</f>
        <v>0</v>
      </c>
      <c r="V247" s="2">
        <f>'Weekly Stats'!T247*'Pts Per'!Q$2</f>
        <v>0</v>
      </c>
      <c r="W247" s="2">
        <f>'Weekly Stats'!U247*'Pts Per'!R$2</f>
        <v>0</v>
      </c>
      <c r="X247" s="2">
        <f>IF('Weekly Stats'!V247*'Pts Per'!S$2&lt;5,'Weekly Stats'!V247*'Pts Per'!S$2,SUM(('Weekly Stats'!V247*'Pts Per'!S$2)+2))</f>
        <v>0</v>
      </c>
      <c r="Y247" s="2">
        <f>'Weekly Stats'!W247*'Pts Per'!T$2</f>
        <v>0</v>
      </c>
      <c r="Z247" s="2">
        <f>'Weekly Stats'!X247*'Pts Per'!U$2</f>
        <v>0</v>
      </c>
      <c r="AA247" s="2">
        <f>'Weekly Stats'!Y247*'Pts Per'!V$2</f>
        <v>0</v>
      </c>
      <c r="AB247" s="2">
        <f>'Weekly Stats'!Z247*'Pts Per'!W$2</f>
        <v>0</v>
      </c>
      <c r="AC247" s="2">
        <f>'Weekly Stats'!AA247*'Pts Per'!X$2</f>
        <v>0</v>
      </c>
      <c r="AD247" s="2">
        <f>'Weekly Stats'!AB247*'Pts Per'!Y$2</f>
        <v>0</v>
      </c>
      <c r="AE247" s="2">
        <f>'Weekly Stats'!AC247*'Pts Per'!Z$2</f>
        <v>0</v>
      </c>
      <c r="AF247" s="2">
        <f>'Weekly Stats'!AD247*'Pts Per'!AA$2</f>
        <v>0</v>
      </c>
      <c r="AG247" s="2">
        <f>'Weekly Stats'!AE247*'Pts Per'!AB$2</f>
        <v>0</v>
      </c>
      <c r="AH247" s="2">
        <f>'Weekly Stats'!AF247*'Pts Per'!AC$2</f>
        <v>0</v>
      </c>
    </row>
    <row r="248" spans="1:34">
      <c r="A248" s="1" t="s">
        <v>851</v>
      </c>
      <c r="B248" s="2" t="s">
        <v>97</v>
      </c>
      <c r="C248" s="2" t="s">
        <v>59</v>
      </c>
      <c r="D248" s="4" t="s">
        <v>338</v>
      </c>
      <c r="E248" s="9">
        <f t="shared" si="3"/>
        <v>0</v>
      </c>
      <c r="F248" s="2">
        <f>'Weekly Stats'!D248*'Pts Per'!A$2</f>
        <v>0</v>
      </c>
      <c r="G248" s="2">
        <f>'Weekly Stats'!E248*'Pts Per'!B$2</f>
        <v>0</v>
      </c>
      <c r="H248" s="2">
        <f>'Weekly Stats'!F248*'Pts Per'!C$2</f>
        <v>0</v>
      </c>
      <c r="I248" s="2">
        <f>'Weekly Stats'!G248*'Pts Per'!D$2</f>
        <v>0</v>
      </c>
      <c r="J248" s="2">
        <f>'Weekly Stats'!H248*'Pts Per'!E$2</f>
        <v>0</v>
      </c>
      <c r="K248" s="2">
        <f>'Weekly Stats'!I248*'Pts Per'!F$2</f>
        <v>0</v>
      </c>
      <c r="L248" s="2">
        <f>'Weekly Stats'!J248*'Pts Per'!G$2</f>
        <v>0</v>
      </c>
      <c r="M248" s="2">
        <f>'Weekly Stats'!K248*'Pts Per'!H$2</f>
        <v>0</v>
      </c>
      <c r="N248" s="2">
        <f>'Weekly Stats'!L248*'Pts Per'!I$2</f>
        <v>0</v>
      </c>
      <c r="O248" s="2">
        <f>'Weekly Stats'!M248*'Pts Per'!J$2</f>
        <v>0</v>
      </c>
      <c r="P248" s="2">
        <f>'Weekly Stats'!N248*'Pts Per'!K$2</f>
        <v>0</v>
      </c>
      <c r="Q248" s="2">
        <f>'Weekly Stats'!O248*'Pts Per'!L$2</f>
        <v>0</v>
      </c>
      <c r="R248" s="2">
        <f>'Weekly Stats'!P248*'Pts Per'!M$2</f>
        <v>0</v>
      </c>
      <c r="S248" s="2">
        <f>'Weekly Stats'!Q248*'Pts Per'!N$2</f>
        <v>0</v>
      </c>
      <c r="T248" s="2">
        <f>'Weekly Stats'!R248*'Pts Per'!O$2</f>
        <v>0</v>
      </c>
      <c r="U248" s="2">
        <f>'Weekly Stats'!S248*'Pts Per'!P$2</f>
        <v>0</v>
      </c>
      <c r="V248" s="2">
        <f>'Weekly Stats'!T248*'Pts Per'!Q$2</f>
        <v>0</v>
      </c>
      <c r="W248" s="2">
        <f>'Weekly Stats'!U248*'Pts Per'!R$2</f>
        <v>0</v>
      </c>
      <c r="X248" s="2">
        <f>IF('Weekly Stats'!V248*'Pts Per'!S$2&lt;5,'Weekly Stats'!V248*'Pts Per'!S$2,SUM(('Weekly Stats'!V248*'Pts Per'!S$2)+2))</f>
        <v>0</v>
      </c>
      <c r="Y248" s="2">
        <f>'Weekly Stats'!W248*'Pts Per'!T$2</f>
        <v>0</v>
      </c>
      <c r="Z248" s="2">
        <f>'Weekly Stats'!X248*'Pts Per'!U$2</f>
        <v>0</v>
      </c>
      <c r="AA248" s="2">
        <f>'Weekly Stats'!Y248*'Pts Per'!V$2</f>
        <v>0</v>
      </c>
      <c r="AB248" s="2">
        <f>'Weekly Stats'!Z248*'Pts Per'!W$2</f>
        <v>0</v>
      </c>
      <c r="AC248" s="2">
        <f>'Weekly Stats'!AA248*'Pts Per'!X$2</f>
        <v>0</v>
      </c>
      <c r="AD248" s="2">
        <f>'Weekly Stats'!AB248*'Pts Per'!Y$2</f>
        <v>0</v>
      </c>
      <c r="AE248" s="2">
        <f>'Weekly Stats'!AC248*'Pts Per'!Z$2</f>
        <v>0</v>
      </c>
      <c r="AF248" s="2">
        <f>'Weekly Stats'!AD248*'Pts Per'!AA$2</f>
        <v>0</v>
      </c>
      <c r="AG248" s="2">
        <f>'Weekly Stats'!AE248*'Pts Per'!AB$2</f>
        <v>0</v>
      </c>
      <c r="AH248" s="2">
        <f>'Weekly Stats'!AF248*'Pts Per'!AC$2</f>
        <v>0</v>
      </c>
    </row>
    <row r="249" spans="1:34">
      <c r="A249" s="1" t="s">
        <v>852</v>
      </c>
      <c r="B249" s="2" t="s">
        <v>97</v>
      </c>
      <c r="C249" s="2" t="s">
        <v>60</v>
      </c>
      <c r="D249" s="4" t="s">
        <v>339</v>
      </c>
      <c r="E249" s="9">
        <f t="shared" si="3"/>
        <v>0</v>
      </c>
      <c r="F249" s="2">
        <f>'Weekly Stats'!D249*'Pts Per'!A$2</f>
        <v>0</v>
      </c>
      <c r="G249" s="2">
        <f>'Weekly Stats'!E249*'Pts Per'!B$2</f>
        <v>0</v>
      </c>
      <c r="H249" s="2">
        <f>'Weekly Stats'!F249*'Pts Per'!C$2</f>
        <v>0</v>
      </c>
      <c r="I249" s="2">
        <f>'Weekly Stats'!G249*'Pts Per'!D$2</f>
        <v>0</v>
      </c>
      <c r="J249" s="2">
        <f>'Weekly Stats'!H249*'Pts Per'!E$2</f>
        <v>0</v>
      </c>
      <c r="K249" s="2">
        <f>'Weekly Stats'!I249*'Pts Per'!F$2</f>
        <v>0</v>
      </c>
      <c r="L249" s="2">
        <f>'Weekly Stats'!J249*'Pts Per'!G$2</f>
        <v>0</v>
      </c>
      <c r="M249" s="2">
        <f>'Weekly Stats'!K249*'Pts Per'!H$2</f>
        <v>0</v>
      </c>
      <c r="N249" s="2">
        <f>'Weekly Stats'!L249*'Pts Per'!I$2</f>
        <v>0</v>
      </c>
      <c r="O249" s="2">
        <f>'Weekly Stats'!M249*'Pts Per'!J$2</f>
        <v>0</v>
      </c>
      <c r="P249" s="2">
        <f>'Weekly Stats'!N249*'Pts Per'!K$2</f>
        <v>0</v>
      </c>
      <c r="Q249" s="2">
        <f>'Weekly Stats'!O249*'Pts Per'!L$2</f>
        <v>0</v>
      </c>
      <c r="R249" s="2">
        <f>'Weekly Stats'!P249*'Pts Per'!M$2</f>
        <v>0</v>
      </c>
      <c r="S249" s="2">
        <f>'Weekly Stats'!Q249*'Pts Per'!N$2</f>
        <v>0</v>
      </c>
      <c r="T249" s="2">
        <f>'Weekly Stats'!R249*'Pts Per'!O$2</f>
        <v>0</v>
      </c>
      <c r="U249" s="2">
        <f>'Weekly Stats'!S249*'Pts Per'!P$2</f>
        <v>0</v>
      </c>
      <c r="V249" s="2">
        <f>'Weekly Stats'!T249*'Pts Per'!Q$2</f>
        <v>0</v>
      </c>
      <c r="W249" s="2">
        <f>'Weekly Stats'!U249*'Pts Per'!R$2</f>
        <v>0</v>
      </c>
      <c r="X249" s="2">
        <f>IF('Weekly Stats'!V249*'Pts Per'!S$2&lt;5,'Weekly Stats'!V249*'Pts Per'!S$2,SUM(('Weekly Stats'!V249*'Pts Per'!S$2)+2))</f>
        <v>0</v>
      </c>
      <c r="Y249" s="2">
        <f>'Weekly Stats'!W249*'Pts Per'!T$2</f>
        <v>0</v>
      </c>
      <c r="Z249" s="2">
        <f>'Weekly Stats'!X249*'Pts Per'!U$2</f>
        <v>0</v>
      </c>
      <c r="AA249" s="2">
        <f>'Weekly Stats'!Y249*'Pts Per'!V$2</f>
        <v>0</v>
      </c>
      <c r="AB249" s="2">
        <f>'Weekly Stats'!Z249*'Pts Per'!W$2</f>
        <v>0</v>
      </c>
      <c r="AC249" s="2">
        <f>'Weekly Stats'!AA249*'Pts Per'!X$2</f>
        <v>0</v>
      </c>
      <c r="AD249" s="2">
        <f>'Weekly Stats'!AB249*'Pts Per'!Y$2</f>
        <v>0</v>
      </c>
      <c r="AE249" s="2">
        <f>'Weekly Stats'!AC249*'Pts Per'!Z$2</f>
        <v>0</v>
      </c>
      <c r="AF249" s="2">
        <f>'Weekly Stats'!AD249*'Pts Per'!AA$2</f>
        <v>0</v>
      </c>
      <c r="AG249" s="2">
        <f>'Weekly Stats'!AE249*'Pts Per'!AB$2</f>
        <v>0</v>
      </c>
      <c r="AH249" s="2">
        <f>'Weekly Stats'!AF249*'Pts Per'!AC$2</f>
        <v>0</v>
      </c>
    </row>
    <row r="250" spans="1:34">
      <c r="A250" s="1" t="s">
        <v>853</v>
      </c>
      <c r="B250" s="2" t="s">
        <v>97</v>
      </c>
      <c r="C250" s="2" t="s">
        <v>61</v>
      </c>
      <c r="D250" s="4" t="s">
        <v>340</v>
      </c>
      <c r="E250" s="9">
        <f t="shared" si="3"/>
        <v>6</v>
      </c>
      <c r="F250" s="2">
        <f>'Weekly Stats'!D250*'Pts Per'!A$2</f>
        <v>0</v>
      </c>
      <c r="G250" s="2">
        <f>'Weekly Stats'!E250*'Pts Per'!B$2</f>
        <v>0</v>
      </c>
      <c r="H250" s="2">
        <f>'Weekly Stats'!F250*'Pts Per'!C$2</f>
        <v>0</v>
      </c>
      <c r="I250" s="2">
        <f>'Weekly Stats'!G250*'Pts Per'!D$2</f>
        <v>0</v>
      </c>
      <c r="J250" s="2">
        <f>'Weekly Stats'!H250*'Pts Per'!E$2</f>
        <v>0</v>
      </c>
      <c r="K250" s="2">
        <f>'Weekly Stats'!I250*'Pts Per'!F$2</f>
        <v>0</v>
      </c>
      <c r="L250" s="2">
        <f>'Weekly Stats'!J250*'Pts Per'!G$2</f>
        <v>0</v>
      </c>
      <c r="M250" s="2">
        <f>'Weekly Stats'!K250*'Pts Per'!H$2</f>
        <v>0</v>
      </c>
      <c r="N250" s="2">
        <f>'Weekly Stats'!L250*'Pts Per'!I$2</f>
        <v>0</v>
      </c>
      <c r="O250" s="2">
        <f>'Weekly Stats'!M250*'Pts Per'!J$2</f>
        <v>0</v>
      </c>
      <c r="P250" s="2">
        <f>'Weekly Stats'!N250*'Pts Per'!K$2</f>
        <v>0</v>
      </c>
      <c r="Q250" s="2">
        <f>'Weekly Stats'!O250*'Pts Per'!L$2</f>
        <v>0</v>
      </c>
      <c r="R250" s="2">
        <f>'Weekly Stats'!P250*'Pts Per'!M$2</f>
        <v>0</v>
      </c>
      <c r="S250" s="2">
        <f>'Weekly Stats'!Q250*'Pts Per'!N$2</f>
        <v>0</v>
      </c>
      <c r="T250" s="2">
        <f>'Weekly Stats'!R250*'Pts Per'!O$2</f>
        <v>0</v>
      </c>
      <c r="U250" s="2">
        <f>'Weekly Stats'!S250*'Pts Per'!P$2</f>
        <v>0</v>
      </c>
      <c r="V250" s="2">
        <f>'Weekly Stats'!T250*'Pts Per'!Q$2</f>
        <v>0</v>
      </c>
      <c r="W250" s="2">
        <f>'Weekly Stats'!U250*'Pts Per'!R$2</f>
        <v>0</v>
      </c>
      <c r="X250" s="2">
        <f>IF('Weekly Stats'!V250*'Pts Per'!S$2&lt;5,'Weekly Stats'!V250*'Pts Per'!S$2,SUM(('Weekly Stats'!V250*'Pts Per'!S$2)+2))</f>
        <v>0</v>
      </c>
      <c r="Y250" s="2">
        <f>'Weekly Stats'!W250*'Pts Per'!T$2</f>
        <v>0</v>
      </c>
      <c r="Z250" s="2">
        <f>'Weekly Stats'!X250*'Pts Per'!U$2</f>
        <v>0</v>
      </c>
      <c r="AA250" s="2">
        <f>'Weekly Stats'!Y250*'Pts Per'!V$2</f>
        <v>0</v>
      </c>
      <c r="AB250" s="2">
        <f>'Weekly Stats'!Z250*'Pts Per'!W$2</f>
        <v>0</v>
      </c>
      <c r="AC250" s="2">
        <f>'Weekly Stats'!AA250*'Pts Per'!X$2</f>
        <v>6</v>
      </c>
      <c r="AD250" s="2">
        <f>'Weekly Stats'!AB250*'Pts Per'!Y$2</f>
        <v>0</v>
      </c>
      <c r="AE250" s="2">
        <f>'Weekly Stats'!AC250*'Pts Per'!Z$2</f>
        <v>0</v>
      </c>
      <c r="AF250" s="2">
        <f>'Weekly Stats'!AD250*'Pts Per'!AA$2</f>
        <v>0</v>
      </c>
      <c r="AG250" s="2">
        <f>'Weekly Stats'!AE250*'Pts Per'!AB$2</f>
        <v>0</v>
      </c>
      <c r="AH250" s="2">
        <f>'Weekly Stats'!AF250*'Pts Per'!AC$2</f>
        <v>0</v>
      </c>
    </row>
    <row r="251" spans="1:34">
      <c r="A251" s="1" t="s">
        <v>854</v>
      </c>
      <c r="B251" s="2" t="s">
        <v>97</v>
      </c>
      <c r="C251" s="2" t="s">
        <v>62</v>
      </c>
      <c r="D251" s="4" t="s">
        <v>341</v>
      </c>
      <c r="E251" s="9">
        <f t="shared" si="3"/>
        <v>0</v>
      </c>
      <c r="F251" s="2">
        <f>'Weekly Stats'!D251*'Pts Per'!A$2</f>
        <v>0</v>
      </c>
      <c r="G251" s="2">
        <f>'Weekly Stats'!E251*'Pts Per'!B$2</f>
        <v>0</v>
      </c>
      <c r="H251" s="2">
        <f>'Weekly Stats'!F251*'Pts Per'!C$2</f>
        <v>0</v>
      </c>
      <c r="I251" s="2">
        <f>'Weekly Stats'!G251*'Pts Per'!D$2</f>
        <v>0</v>
      </c>
      <c r="J251" s="2">
        <f>'Weekly Stats'!H251*'Pts Per'!E$2</f>
        <v>0</v>
      </c>
      <c r="K251" s="2">
        <f>'Weekly Stats'!I251*'Pts Per'!F$2</f>
        <v>0</v>
      </c>
      <c r="L251" s="2">
        <f>'Weekly Stats'!J251*'Pts Per'!G$2</f>
        <v>0</v>
      </c>
      <c r="M251" s="2">
        <f>'Weekly Stats'!K251*'Pts Per'!H$2</f>
        <v>0</v>
      </c>
      <c r="N251" s="2">
        <f>'Weekly Stats'!L251*'Pts Per'!I$2</f>
        <v>0</v>
      </c>
      <c r="O251" s="2">
        <f>'Weekly Stats'!M251*'Pts Per'!J$2</f>
        <v>0</v>
      </c>
      <c r="P251" s="2">
        <f>'Weekly Stats'!N251*'Pts Per'!K$2</f>
        <v>0</v>
      </c>
      <c r="Q251" s="2">
        <f>'Weekly Stats'!O251*'Pts Per'!L$2</f>
        <v>0</v>
      </c>
      <c r="R251" s="2">
        <f>'Weekly Stats'!P251*'Pts Per'!M$2</f>
        <v>0</v>
      </c>
      <c r="S251" s="2">
        <f>'Weekly Stats'!Q251*'Pts Per'!N$2</f>
        <v>0</v>
      </c>
      <c r="T251" s="2">
        <f>'Weekly Stats'!R251*'Pts Per'!O$2</f>
        <v>0</v>
      </c>
      <c r="U251" s="2">
        <f>'Weekly Stats'!S251*'Pts Per'!P$2</f>
        <v>0</v>
      </c>
      <c r="V251" s="2">
        <f>'Weekly Stats'!T251*'Pts Per'!Q$2</f>
        <v>0</v>
      </c>
      <c r="W251" s="2">
        <f>'Weekly Stats'!U251*'Pts Per'!R$2</f>
        <v>0</v>
      </c>
      <c r="X251" s="2">
        <f>IF('Weekly Stats'!V251*'Pts Per'!S$2&lt;5,'Weekly Stats'!V251*'Pts Per'!S$2,SUM(('Weekly Stats'!V251*'Pts Per'!S$2)+2))</f>
        <v>0</v>
      </c>
      <c r="Y251" s="2">
        <f>'Weekly Stats'!W251*'Pts Per'!T$2</f>
        <v>0</v>
      </c>
      <c r="Z251" s="2">
        <f>'Weekly Stats'!X251*'Pts Per'!U$2</f>
        <v>0</v>
      </c>
      <c r="AA251" s="2">
        <f>'Weekly Stats'!Y251*'Pts Per'!V$2</f>
        <v>0</v>
      </c>
      <c r="AB251" s="2">
        <f>'Weekly Stats'!Z251*'Pts Per'!W$2</f>
        <v>0</v>
      </c>
      <c r="AC251" s="2">
        <f>'Weekly Stats'!AA251*'Pts Per'!X$2</f>
        <v>0</v>
      </c>
      <c r="AD251" s="2">
        <f>'Weekly Stats'!AB251*'Pts Per'!Y$2</f>
        <v>0</v>
      </c>
      <c r="AE251" s="2">
        <f>'Weekly Stats'!AC251*'Pts Per'!Z$2</f>
        <v>0</v>
      </c>
      <c r="AF251" s="2">
        <f>'Weekly Stats'!AD251*'Pts Per'!AA$2</f>
        <v>0</v>
      </c>
      <c r="AG251" s="2">
        <f>'Weekly Stats'!AE251*'Pts Per'!AB$2</f>
        <v>0</v>
      </c>
      <c r="AH251" s="2">
        <f>'Weekly Stats'!AF251*'Pts Per'!AC$2</f>
        <v>0</v>
      </c>
    </row>
    <row r="252" spans="1:34">
      <c r="A252" s="1" t="s">
        <v>829</v>
      </c>
      <c r="B252" s="2" t="s">
        <v>98</v>
      </c>
      <c r="C252" s="2" t="s">
        <v>38</v>
      </c>
      <c r="D252" s="8" t="s">
        <v>342</v>
      </c>
      <c r="E252" s="9">
        <f t="shared" si="3"/>
        <v>23.060000000000002</v>
      </c>
      <c r="F252" s="2">
        <f>'Weekly Stats'!D252*'Pts Per'!A$2</f>
        <v>0</v>
      </c>
      <c r="G252" s="2">
        <f>'Weekly Stats'!E252*'Pts Per'!B$2</f>
        <v>0</v>
      </c>
      <c r="H252" s="2">
        <f>'Weekly Stats'!F252*'Pts Per'!C$2</f>
        <v>12</v>
      </c>
      <c r="I252" s="2">
        <f>'Weekly Stats'!G252*'Pts Per'!D$2</f>
        <v>0</v>
      </c>
      <c r="J252" s="2">
        <f>'Weekly Stats'!H252*'Pts Per'!E$2</f>
        <v>8.9600000000000009</v>
      </c>
      <c r="K252" s="2">
        <f>'Weekly Stats'!I252*'Pts Per'!F$2</f>
        <v>0</v>
      </c>
      <c r="L252" s="2">
        <f>'Weekly Stats'!J252*'Pts Per'!G$2</f>
        <v>2.1</v>
      </c>
      <c r="M252" s="2">
        <f>'Weekly Stats'!K252*'Pts Per'!H$2</f>
        <v>0</v>
      </c>
      <c r="N252" s="2">
        <f>'Weekly Stats'!L252*'Pts Per'!I$2</f>
        <v>0</v>
      </c>
      <c r="O252" s="2">
        <f>'Weekly Stats'!M252*'Pts Per'!J$2</f>
        <v>0</v>
      </c>
      <c r="P252" s="2">
        <f>'Weekly Stats'!N252*'Pts Per'!K$2</f>
        <v>0</v>
      </c>
      <c r="Q252" s="2">
        <f>'Weekly Stats'!O252*'Pts Per'!L$2</f>
        <v>0</v>
      </c>
      <c r="R252" s="2">
        <f>'Weekly Stats'!P252*'Pts Per'!M$2</f>
        <v>0</v>
      </c>
      <c r="S252" s="2">
        <f>'Weekly Stats'!Q252*'Pts Per'!N$2</f>
        <v>0</v>
      </c>
      <c r="T252" s="2">
        <f>'Weekly Stats'!R252*'Pts Per'!O$2</f>
        <v>0</v>
      </c>
      <c r="U252" s="2">
        <f>'Weekly Stats'!S252*'Pts Per'!P$2</f>
        <v>0</v>
      </c>
      <c r="V252" s="2">
        <f>'Weekly Stats'!T252*'Pts Per'!Q$2</f>
        <v>0</v>
      </c>
      <c r="W252" s="2">
        <f>'Weekly Stats'!U252*'Pts Per'!R$2</f>
        <v>0</v>
      </c>
      <c r="X252" s="2">
        <f>IF('Weekly Stats'!V252*'Pts Per'!S$2&lt;5,'Weekly Stats'!V252*'Pts Per'!S$2,SUM(('Weekly Stats'!V252*'Pts Per'!S$2)+2))</f>
        <v>0</v>
      </c>
      <c r="Y252" s="2">
        <f>'Weekly Stats'!W252*'Pts Per'!T$2</f>
        <v>0</v>
      </c>
      <c r="Z252" s="2">
        <f>'Weekly Stats'!X252*'Pts Per'!U$2</f>
        <v>0</v>
      </c>
      <c r="AA252" s="2">
        <f>'Weekly Stats'!Y252*'Pts Per'!V$2</f>
        <v>0</v>
      </c>
      <c r="AB252" s="2">
        <f>'Weekly Stats'!Z252*'Pts Per'!W$2</f>
        <v>0</v>
      </c>
      <c r="AC252" s="2">
        <f>'Weekly Stats'!AA252*'Pts Per'!X$2</f>
        <v>0</v>
      </c>
      <c r="AD252" s="2">
        <f>'Weekly Stats'!AB252*'Pts Per'!Y$2</f>
        <v>0</v>
      </c>
      <c r="AE252" s="2">
        <f>'Weekly Stats'!AC252*'Pts Per'!Z$2</f>
        <v>0</v>
      </c>
      <c r="AF252" s="2">
        <f>'Weekly Stats'!AD252*'Pts Per'!AA$2</f>
        <v>0</v>
      </c>
      <c r="AG252" s="2">
        <f>'Weekly Stats'!AE252*'Pts Per'!AB$2</f>
        <v>0</v>
      </c>
      <c r="AH252" s="2">
        <f>'Weekly Stats'!AF252*'Pts Per'!AC$2</f>
        <v>0</v>
      </c>
    </row>
    <row r="253" spans="1:34">
      <c r="A253" s="1" t="s">
        <v>830</v>
      </c>
      <c r="B253" s="2" t="s">
        <v>98</v>
      </c>
      <c r="C253" s="2" t="s">
        <v>39</v>
      </c>
      <c r="D253" s="8" t="s">
        <v>343</v>
      </c>
      <c r="E253" s="9">
        <f t="shared" si="3"/>
        <v>0</v>
      </c>
      <c r="F253" s="2">
        <f>'Weekly Stats'!D253*'Pts Per'!A$2</f>
        <v>0</v>
      </c>
      <c r="G253" s="2">
        <f>'Weekly Stats'!E253*'Pts Per'!B$2</f>
        <v>0</v>
      </c>
      <c r="H253" s="2">
        <f>'Weekly Stats'!F253*'Pts Per'!C$2</f>
        <v>0</v>
      </c>
      <c r="I253" s="2">
        <f>'Weekly Stats'!G253*'Pts Per'!D$2</f>
        <v>0</v>
      </c>
      <c r="J253" s="2">
        <f>'Weekly Stats'!H253*'Pts Per'!E$2</f>
        <v>0</v>
      </c>
      <c r="K253" s="2">
        <f>'Weekly Stats'!I253*'Pts Per'!F$2</f>
        <v>0</v>
      </c>
      <c r="L253" s="2">
        <f>'Weekly Stats'!J253*'Pts Per'!G$2</f>
        <v>0</v>
      </c>
      <c r="M253" s="2">
        <f>'Weekly Stats'!K253*'Pts Per'!H$2</f>
        <v>0</v>
      </c>
      <c r="N253" s="2">
        <f>'Weekly Stats'!L253*'Pts Per'!I$2</f>
        <v>0</v>
      </c>
      <c r="O253" s="2">
        <f>'Weekly Stats'!M253*'Pts Per'!J$2</f>
        <v>0</v>
      </c>
      <c r="P253" s="2">
        <f>'Weekly Stats'!N253*'Pts Per'!K$2</f>
        <v>0</v>
      </c>
      <c r="Q253" s="2">
        <f>'Weekly Stats'!O253*'Pts Per'!L$2</f>
        <v>0</v>
      </c>
      <c r="R253" s="2">
        <f>'Weekly Stats'!P253*'Pts Per'!M$2</f>
        <v>0</v>
      </c>
      <c r="S253" s="2">
        <f>'Weekly Stats'!Q253*'Pts Per'!N$2</f>
        <v>0</v>
      </c>
      <c r="T253" s="2">
        <f>'Weekly Stats'!R253*'Pts Per'!O$2</f>
        <v>0</v>
      </c>
      <c r="U253" s="2">
        <f>'Weekly Stats'!S253*'Pts Per'!P$2</f>
        <v>0</v>
      </c>
      <c r="V253" s="2">
        <f>'Weekly Stats'!T253*'Pts Per'!Q$2</f>
        <v>0</v>
      </c>
      <c r="W253" s="2">
        <f>'Weekly Stats'!U253*'Pts Per'!R$2</f>
        <v>0</v>
      </c>
      <c r="X253" s="2">
        <f>IF('Weekly Stats'!V253*'Pts Per'!S$2&lt;5,'Weekly Stats'!V253*'Pts Per'!S$2,SUM(('Weekly Stats'!V253*'Pts Per'!S$2)+2))</f>
        <v>0</v>
      </c>
      <c r="Y253" s="2">
        <f>'Weekly Stats'!W253*'Pts Per'!T$2</f>
        <v>0</v>
      </c>
      <c r="Z253" s="2">
        <f>'Weekly Stats'!X253*'Pts Per'!U$2</f>
        <v>0</v>
      </c>
      <c r="AA253" s="2">
        <f>'Weekly Stats'!Y253*'Pts Per'!V$2</f>
        <v>0</v>
      </c>
      <c r="AB253" s="2">
        <f>'Weekly Stats'!Z253*'Pts Per'!W$2</f>
        <v>0</v>
      </c>
      <c r="AC253" s="2">
        <f>'Weekly Stats'!AA253*'Pts Per'!X$2</f>
        <v>0</v>
      </c>
      <c r="AD253" s="2">
        <f>'Weekly Stats'!AB253*'Pts Per'!Y$2</f>
        <v>0</v>
      </c>
      <c r="AE253" s="2">
        <f>'Weekly Stats'!AC253*'Pts Per'!Z$2</f>
        <v>0</v>
      </c>
      <c r="AF253" s="2">
        <f>'Weekly Stats'!AD253*'Pts Per'!AA$2</f>
        <v>0</v>
      </c>
      <c r="AG253" s="2">
        <f>'Weekly Stats'!AE253*'Pts Per'!AB$2</f>
        <v>0</v>
      </c>
      <c r="AH253" s="2">
        <f>'Weekly Stats'!AF253*'Pts Per'!AC$2</f>
        <v>0</v>
      </c>
    </row>
    <row r="254" spans="1:34">
      <c r="A254" s="1" t="s">
        <v>831</v>
      </c>
      <c r="B254" s="2" t="s">
        <v>98</v>
      </c>
      <c r="C254" s="2" t="s">
        <v>40</v>
      </c>
      <c r="D254" s="8" t="s">
        <v>344</v>
      </c>
      <c r="E254" s="9">
        <f t="shared" si="3"/>
        <v>4.7</v>
      </c>
      <c r="F254" s="2">
        <f>'Weekly Stats'!D254*'Pts Per'!A$2</f>
        <v>0</v>
      </c>
      <c r="G254" s="2">
        <f>'Weekly Stats'!E254*'Pts Per'!B$2</f>
        <v>0</v>
      </c>
      <c r="H254" s="2">
        <f>'Weekly Stats'!F254*'Pts Per'!C$2</f>
        <v>0</v>
      </c>
      <c r="I254" s="2">
        <f>'Weekly Stats'!G254*'Pts Per'!D$2</f>
        <v>0</v>
      </c>
      <c r="J254" s="2">
        <f>'Weekly Stats'!H254*'Pts Per'!E$2</f>
        <v>0</v>
      </c>
      <c r="K254" s="2">
        <f>'Weekly Stats'!I254*'Pts Per'!F$2</f>
        <v>0</v>
      </c>
      <c r="L254" s="2">
        <f>'Weekly Stats'!J254*'Pts Per'!G$2</f>
        <v>4.7</v>
      </c>
      <c r="M254" s="2">
        <f>'Weekly Stats'!K254*'Pts Per'!H$2</f>
        <v>0</v>
      </c>
      <c r="N254" s="2">
        <f>'Weekly Stats'!L254*'Pts Per'!I$2</f>
        <v>0</v>
      </c>
      <c r="O254" s="2">
        <f>'Weekly Stats'!M254*'Pts Per'!J$2</f>
        <v>0</v>
      </c>
      <c r="P254" s="2">
        <f>'Weekly Stats'!N254*'Pts Per'!K$2</f>
        <v>0</v>
      </c>
      <c r="Q254" s="2">
        <f>'Weekly Stats'!O254*'Pts Per'!L$2</f>
        <v>0</v>
      </c>
      <c r="R254" s="2">
        <f>'Weekly Stats'!P254*'Pts Per'!M$2</f>
        <v>0</v>
      </c>
      <c r="S254" s="2">
        <f>'Weekly Stats'!Q254*'Pts Per'!N$2</f>
        <v>0</v>
      </c>
      <c r="T254" s="2">
        <f>'Weekly Stats'!R254*'Pts Per'!O$2</f>
        <v>0</v>
      </c>
      <c r="U254" s="2">
        <f>'Weekly Stats'!S254*'Pts Per'!P$2</f>
        <v>0</v>
      </c>
      <c r="V254" s="2">
        <f>'Weekly Stats'!T254*'Pts Per'!Q$2</f>
        <v>0</v>
      </c>
      <c r="W254" s="2">
        <f>'Weekly Stats'!U254*'Pts Per'!R$2</f>
        <v>0</v>
      </c>
      <c r="X254" s="2">
        <f>IF('Weekly Stats'!V254*'Pts Per'!S$2&lt;5,'Weekly Stats'!V254*'Pts Per'!S$2,SUM(('Weekly Stats'!V254*'Pts Per'!S$2)+2))</f>
        <v>0</v>
      </c>
      <c r="Y254" s="2">
        <f>'Weekly Stats'!W254*'Pts Per'!T$2</f>
        <v>0</v>
      </c>
      <c r="Z254" s="2">
        <f>'Weekly Stats'!X254*'Pts Per'!U$2</f>
        <v>0</v>
      </c>
      <c r="AA254" s="2">
        <f>'Weekly Stats'!Y254*'Pts Per'!V$2</f>
        <v>0</v>
      </c>
      <c r="AB254" s="2">
        <f>'Weekly Stats'!Z254*'Pts Per'!W$2</f>
        <v>0</v>
      </c>
      <c r="AC254" s="2">
        <f>'Weekly Stats'!AA254*'Pts Per'!X$2</f>
        <v>0</v>
      </c>
      <c r="AD254" s="2">
        <f>'Weekly Stats'!AB254*'Pts Per'!Y$2</f>
        <v>0</v>
      </c>
      <c r="AE254" s="2">
        <f>'Weekly Stats'!AC254*'Pts Per'!Z$2</f>
        <v>0</v>
      </c>
      <c r="AF254" s="2">
        <f>'Weekly Stats'!AD254*'Pts Per'!AA$2</f>
        <v>0</v>
      </c>
      <c r="AG254" s="2">
        <f>'Weekly Stats'!AE254*'Pts Per'!AB$2</f>
        <v>0</v>
      </c>
      <c r="AH254" s="2">
        <f>'Weekly Stats'!AF254*'Pts Per'!AC$2</f>
        <v>0</v>
      </c>
    </row>
    <row r="255" spans="1:34">
      <c r="A255" s="1" t="s">
        <v>832</v>
      </c>
      <c r="B255" s="2" t="s">
        <v>98</v>
      </c>
      <c r="C255" s="2" t="s">
        <v>41</v>
      </c>
      <c r="D255" s="8" t="s">
        <v>345</v>
      </c>
      <c r="E255" s="9">
        <f t="shared" si="3"/>
        <v>13</v>
      </c>
      <c r="F255" s="2">
        <f>'Weekly Stats'!D255*'Pts Per'!A$2</f>
        <v>0</v>
      </c>
      <c r="G255" s="2">
        <f>'Weekly Stats'!E255*'Pts Per'!B$2</f>
        <v>0</v>
      </c>
      <c r="H255" s="2">
        <f>'Weekly Stats'!F255*'Pts Per'!C$2</f>
        <v>0</v>
      </c>
      <c r="I255" s="2">
        <f>'Weekly Stats'!G255*'Pts Per'!D$2</f>
        <v>0</v>
      </c>
      <c r="J255" s="2">
        <f>'Weekly Stats'!H255*'Pts Per'!E$2</f>
        <v>0</v>
      </c>
      <c r="K255" s="2">
        <f>'Weekly Stats'!I255*'Pts Per'!F$2</f>
        <v>0</v>
      </c>
      <c r="L255" s="2">
        <f>'Weekly Stats'!J255*'Pts Per'!G$2</f>
        <v>0</v>
      </c>
      <c r="M255" s="2">
        <f>'Weekly Stats'!K255*'Pts Per'!H$2</f>
        <v>0</v>
      </c>
      <c r="N255" s="2">
        <f>'Weekly Stats'!L255*'Pts Per'!I$2</f>
        <v>1.5</v>
      </c>
      <c r="O255" s="2">
        <f>'Weekly Stats'!M255*'Pts Per'!J$2</f>
        <v>6</v>
      </c>
      <c r="P255" s="2">
        <f>'Weekly Stats'!N255*'Pts Per'!K$2</f>
        <v>5.5</v>
      </c>
      <c r="Q255" s="2">
        <f>'Weekly Stats'!O255*'Pts Per'!L$2</f>
        <v>0</v>
      </c>
      <c r="R255" s="2">
        <f>'Weekly Stats'!P255*'Pts Per'!M$2</f>
        <v>0</v>
      </c>
      <c r="S255" s="2">
        <f>'Weekly Stats'!Q255*'Pts Per'!N$2</f>
        <v>0</v>
      </c>
      <c r="T255" s="2">
        <f>'Weekly Stats'!R255*'Pts Per'!O$2</f>
        <v>0</v>
      </c>
      <c r="U255" s="2">
        <f>'Weekly Stats'!S255*'Pts Per'!P$2</f>
        <v>0</v>
      </c>
      <c r="V255" s="2">
        <f>'Weekly Stats'!T255*'Pts Per'!Q$2</f>
        <v>0</v>
      </c>
      <c r="W255" s="2">
        <f>'Weekly Stats'!U255*'Pts Per'!R$2</f>
        <v>0</v>
      </c>
      <c r="X255" s="2">
        <f>IF('Weekly Stats'!V255*'Pts Per'!S$2&lt;5,'Weekly Stats'!V255*'Pts Per'!S$2,SUM(('Weekly Stats'!V255*'Pts Per'!S$2)+2))</f>
        <v>0</v>
      </c>
      <c r="Y255" s="2">
        <f>'Weekly Stats'!W255*'Pts Per'!T$2</f>
        <v>0</v>
      </c>
      <c r="Z255" s="2">
        <f>'Weekly Stats'!X255*'Pts Per'!U$2</f>
        <v>0</v>
      </c>
      <c r="AA255" s="2">
        <f>'Weekly Stats'!Y255*'Pts Per'!V$2</f>
        <v>0</v>
      </c>
      <c r="AB255" s="2">
        <f>'Weekly Stats'!Z255*'Pts Per'!W$2</f>
        <v>0</v>
      </c>
      <c r="AC255" s="2">
        <f>'Weekly Stats'!AA255*'Pts Per'!X$2</f>
        <v>0</v>
      </c>
      <c r="AD255" s="2">
        <f>'Weekly Stats'!AB255*'Pts Per'!Y$2</f>
        <v>0</v>
      </c>
      <c r="AE255" s="2">
        <f>'Weekly Stats'!AC255*'Pts Per'!Z$2</f>
        <v>0</v>
      </c>
      <c r="AF255" s="2">
        <f>'Weekly Stats'!AD255*'Pts Per'!AA$2</f>
        <v>0</v>
      </c>
      <c r="AG255" s="2">
        <f>'Weekly Stats'!AE255*'Pts Per'!AB$2</f>
        <v>0</v>
      </c>
      <c r="AH255" s="2">
        <f>'Weekly Stats'!AF255*'Pts Per'!AC$2</f>
        <v>0</v>
      </c>
    </row>
    <row r="256" spans="1:34">
      <c r="A256" s="1" t="s">
        <v>833</v>
      </c>
      <c r="B256" s="2" t="s">
        <v>98</v>
      </c>
      <c r="C256" s="2" t="s">
        <v>42</v>
      </c>
      <c r="D256" s="8" t="s">
        <v>346</v>
      </c>
      <c r="E256" s="9">
        <f t="shared" si="3"/>
        <v>0</v>
      </c>
      <c r="F256" s="2">
        <f>'Weekly Stats'!D256*'Pts Per'!A$2</f>
        <v>0</v>
      </c>
      <c r="G256" s="2">
        <f>'Weekly Stats'!E256*'Pts Per'!B$2</f>
        <v>0</v>
      </c>
      <c r="H256" s="2">
        <f>'Weekly Stats'!F256*'Pts Per'!C$2</f>
        <v>0</v>
      </c>
      <c r="I256" s="2">
        <f>'Weekly Stats'!G256*'Pts Per'!D$2</f>
        <v>0</v>
      </c>
      <c r="J256" s="2">
        <f>'Weekly Stats'!H256*'Pts Per'!E$2</f>
        <v>0</v>
      </c>
      <c r="K256" s="2">
        <f>'Weekly Stats'!I256*'Pts Per'!F$2</f>
        <v>0</v>
      </c>
      <c r="L256" s="2">
        <f>'Weekly Stats'!J256*'Pts Per'!G$2</f>
        <v>0</v>
      </c>
      <c r="M256" s="2">
        <f>'Weekly Stats'!K256*'Pts Per'!H$2</f>
        <v>0</v>
      </c>
      <c r="N256" s="2">
        <f>'Weekly Stats'!L256*'Pts Per'!I$2</f>
        <v>0</v>
      </c>
      <c r="O256" s="2">
        <f>'Weekly Stats'!M256*'Pts Per'!J$2</f>
        <v>0</v>
      </c>
      <c r="P256" s="2">
        <f>'Weekly Stats'!N256*'Pts Per'!K$2</f>
        <v>0</v>
      </c>
      <c r="Q256" s="2">
        <f>'Weekly Stats'!O256*'Pts Per'!L$2</f>
        <v>0</v>
      </c>
      <c r="R256" s="2">
        <f>'Weekly Stats'!P256*'Pts Per'!M$2</f>
        <v>0</v>
      </c>
      <c r="S256" s="2">
        <f>'Weekly Stats'!Q256*'Pts Per'!N$2</f>
        <v>0</v>
      </c>
      <c r="T256" s="2">
        <f>'Weekly Stats'!R256*'Pts Per'!O$2</f>
        <v>0</v>
      </c>
      <c r="U256" s="2">
        <f>'Weekly Stats'!S256*'Pts Per'!P$2</f>
        <v>0</v>
      </c>
      <c r="V256" s="2">
        <f>'Weekly Stats'!T256*'Pts Per'!Q$2</f>
        <v>0</v>
      </c>
      <c r="W256" s="2">
        <f>'Weekly Stats'!U256*'Pts Per'!R$2</f>
        <v>0</v>
      </c>
      <c r="X256" s="2">
        <f>IF('Weekly Stats'!V256*'Pts Per'!S$2&lt;5,'Weekly Stats'!V256*'Pts Per'!S$2,SUM(('Weekly Stats'!V256*'Pts Per'!S$2)+2))</f>
        <v>0</v>
      </c>
      <c r="Y256" s="2">
        <f>'Weekly Stats'!W256*'Pts Per'!T$2</f>
        <v>0</v>
      </c>
      <c r="Z256" s="2">
        <f>'Weekly Stats'!X256*'Pts Per'!U$2</f>
        <v>0</v>
      </c>
      <c r="AA256" s="2">
        <f>'Weekly Stats'!Y256*'Pts Per'!V$2</f>
        <v>0</v>
      </c>
      <c r="AB256" s="2">
        <f>'Weekly Stats'!Z256*'Pts Per'!W$2</f>
        <v>0</v>
      </c>
      <c r="AC256" s="2">
        <f>'Weekly Stats'!AA256*'Pts Per'!X$2</f>
        <v>0</v>
      </c>
      <c r="AD256" s="2">
        <f>'Weekly Stats'!AB256*'Pts Per'!Y$2</f>
        <v>0</v>
      </c>
      <c r="AE256" s="2">
        <f>'Weekly Stats'!AC256*'Pts Per'!Z$2</f>
        <v>0</v>
      </c>
      <c r="AF256" s="2">
        <f>'Weekly Stats'!AD256*'Pts Per'!AA$2</f>
        <v>0</v>
      </c>
      <c r="AG256" s="2">
        <f>'Weekly Stats'!AE256*'Pts Per'!AB$2</f>
        <v>0</v>
      </c>
      <c r="AH256" s="2">
        <f>'Weekly Stats'!AF256*'Pts Per'!AC$2</f>
        <v>0</v>
      </c>
    </row>
    <row r="257" spans="1:34">
      <c r="A257" s="1" t="s">
        <v>834</v>
      </c>
      <c r="B257" s="2" t="s">
        <v>98</v>
      </c>
      <c r="C257" s="2" t="s">
        <v>43</v>
      </c>
      <c r="D257" s="8" t="s">
        <v>347</v>
      </c>
      <c r="E257" s="9">
        <f t="shared" si="3"/>
        <v>0</v>
      </c>
      <c r="F257" s="2">
        <f>'Weekly Stats'!D257*'Pts Per'!A$2</f>
        <v>0</v>
      </c>
      <c r="G257" s="2">
        <f>'Weekly Stats'!E257*'Pts Per'!B$2</f>
        <v>0</v>
      </c>
      <c r="H257" s="2">
        <f>'Weekly Stats'!F257*'Pts Per'!C$2</f>
        <v>0</v>
      </c>
      <c r="I257" s="2">
        <f>'Weekly Stats'!G257*'Pts Per'!D$2</f>
        <v>0</v>
      </c>
      <c r="J257" s="2">
        <f>'Weekly Stats'!H257*'Pts Per'!E$2</f>
        <v>0</v>
      </c>
      <c r="K257" s="2">
        <f>'Weekly Stats'!I257*'Pts Per'!F$2</f>
        <v>0</v>
      </c>
      <c r="L257" s="2">
        <f>'Weekly Stats'!J257*'Pts Per'!G$2</f>
        <v>0</v>
      </c>
      <c r="M257" s="2">
        <f>'Weekly Stats'!K257*'Pts Per'!H$2</f>
        <v>0</v>
      </c>
      <c r="N257" s="2">
        <f>'Weekly Stats'!L257*'Pts Per'!I$2</f>
        <v>0</v>
      </c>
      <c r="O257" s="2">
        <f>'Weekly Stats'!M257*'Pts Per'!J$2</f>
        <v>0</v>
      </c>
      <c r="P257" s="2">
        <f>'Weekly Stats'!N257*'Pts Per'!K$2</f>
        <v>0</v>
      </c>
      <c r="Q257" s="2">
        <f>'Weekly Stats'!O257*'Pts Per'!L$2</f>
        <v>0</v>
      </c>
      <c r="R257" s="2">
        <f>'Weekly Stats'!P257*'Pts Per'!M$2</f>
        <v>0</v>
      </c>
      <c r="S257" s="2">
        <f>'Weekly Stats'!Q257*'Pts Per'!N$2</f>
        <v>0</v>
      </c>
      <c r="T257" s="2">
        <f>'Weekly Stats'!R257*'Pts Per'!O$2</f>
        <v>0</v>
      </c>
      <c r="U257" s="2">
        <f>'Weekly Stats'!S257*'Pts Per'!P$2</f>
        <v>0</v>
      </c>
      <c r="V257" s="2">
        <f>'Weekly Stats'!T257*'Pts Per'!Q$2</f>
        <v>0</v>
      </c>
      <c r="W257" s="2">
        <f>'Weekly Stats'!U257*'Pts Per'!R$2</f>
        <v>0</v>
      </c>
      <c r="X257" s="2">
        <f>IF('Weekly Stats'!V257*'Pts Per'!S$2&lt;5,'Weekly Stats'!V257*'Pts Per'!S$2,SUM(('Weekly Stats'!V257*'Pts Per'!S$2)+2))</f>
        <v>0</v>
      </c>
      <c r="Y257" s="2">
        <f>'Weekly Stats'!W257*'Pts Per'!T$2</f>
        <v>0</v>
      </c>
      <c r="Z257" s="2">
        <f>'Weekly Stats'!X257*'Pts Per'!U$2</f>
        <v>0</v>
      </c>
      <c r="AA257" s="2">
        <f>'Weekly Stats'!Y257*'Pts Per'!V$2</f>
        <v>0</v>
      </c>
      <c r="AB257" s="2">
        <f>'Weekly Stats'!Z257*'Pts Per'!W$2</f>
        <v>0</v>
      </c>
      <c r="AC257" s="2">
        <f>'Weekly Stats'!AA257*'Pts Per'!X$2</f>
        <v>0</v>
      </c>
      <c r="AD257" s="2">
        <f>'Weekly Stats'!AB257*'Pts Per'!Y$2</f>
        <v>0</v>
      </c>
      <c r="AE257" s="2">
        <f>'Weekly Stats'!AC257*'Pts Per'!Z$2</f>
        <v>0</v>
      </c>
      <c r="AF257" s="2">
        <f>'Weekly Stats'!AD257*'Pts Per'!AA$2</f>
        <v>0</v>
      </c>
      <c r="AG257" s="2">
        <f>'Weekly Stats'!AE257*'Pts Per'!AB$2</f>
        <v>0</v>
      </c>
      <c r="AH257" s="2">
        <f>'Weekly Stats'!AF257*'Pts Per'!AC$2</f>
        <v>0</v>
      </c>
    </row>
    <row r="258" spans="1:34">
      <c r="A258" s="1" t="s">
        <v>835</v>
      </c>
      <c r="B258" s="2" t="s">
        <v>98</v>
      </c>
      <c r="C258" s="2" t="s">
        <v>44</v>
      </c>
      <c r="D258" s="8" t="s">
        <v>348</v>
      </c>
      <c r="E258" s="9">
        <f t="shared" si="3"/>
        <v>7.6</v>
      </c>
      <c r="F258" s="2">
        <f>'Weekly Stats'!D258*'Pts Per'!A$2</f>
        <v>0</v>
      </c>
      <c r="G258" s="2">
        <f>'Weekly Stats'!E258*'Pts Per'!B$2</f>
        <v>0</v>
      </c>
      <c r="H258" s="2">
        <f>'Weekly Stats'!F258*'Pts Per'!C$2</f>
        <v>0</v>
      </c>
      <c r="I258" s="2">
        <f>'Weekly Stats'!G258*'Pts Per'!D$2</f>
        <v>0</v>
      </c>
      <c r="J258" s="2">
        <f>'Weekly Stats'!H258*'Pts Per'!E$2</f>
        <v>0</v>
      </c>
      <c r="K258" s="2">
        <f>'Weekly Stats'!I258*'Pts Per'!F$2</f>
        <v>0</v>
      </c>
      <c r="L258" s="2">
        <f>'Weekly Stats'!J258*'Pts Per'!G$2</f>
        <v>0</v>
      </c>
      <c r="M258" s="2">
        <f>'Weekly Stats'!K258*'Pts Per'!H$2</f>
        <v>0</v>
      </c>
      <c r="N258" s="2">
        <f>'Weekly Stats'!L258*'Pts Per'!I$2</f>
        <v>0.5</v>
      </c>
      <c r="O258" s="2">
        <f>'Weekly Stats'!M258*'Pts Per'!J$2</f>
        <v>6</v>
      </c>
      <c r="P258" s="2">
        <f>'Weekly Stats'!N258*'Pts Per'!K$2</f>
        <v>1.1000000000000001</v>
      </c>
      <c r="Q258" s="2">
        <f>'Weekly Stats'!O258*'Pts Per'!L$2</f>
        <v>0</v>
      </c>
      <c r="R258" s="2">
        <f>'Weekly Stats'!P258*'Pts Per'!M$2</f>
        <v>0</v>
      </c>
      <c r="S258" s="2">
        <f>'Weekly Stats'!Q258*'Pts Per'!N$2</f>
        <v>0</v>
      </c>
      <c r="T258" s="2">
        <f>'Weekly Stats'!R258*'Pts Per'!O$2</f>
        <v>0</v>
      </c>
      <c r="U258" s="2">
        <f>'Weekly Stats'!S258*'Pts Per'!P$2</f>
        <v>0</v>
      </c>
      <c r="V258" s="2">
        <f>'Weekly Stats'!T258*'Pts Per'!Q$2</f>
        <v>0</v>
      </c>
      <c r="W258" s="2">
        <f>'Weekly Stats'!U258*'Pts Per'!R$2</f>
        <v>0</v>
      </c>
      <c r="X258" s="2">
        <f>IF('Weekly Stats'!V258*'Pts Per'!S$2&lt;5,'Weekly Stats'!V258*'Pts Per'!S$2,SUM(('Weekly Stats'!V258*'Pts Per'!S$2)+2))</f>
        <v>0</v>
      </c>
      <c r="Y258" s="2">
        <f>'Weekly Stats'!W258*'Pts Per'!T$2</f>
        <v>0</v>
      </c>
      <c r="Z258" s="2">
        <f>'Weekly Stats'!X258*'Pts Per'!U$2</f>
        <v>0</v>
      </c>
      <c r="AA258" s="2">
        <f>'Weekly Stats'!Y258*'Pts Per'!V$2</f>
        <v>0</v>
      </c>
      <c r="AB258" s="2">
        <f>'Weekly Stats'!Z258*'Pts Per'!W$2</f>
        <v>0</v>
      </c>
      <c r="AC258" s="2">
        <f>'Weekly Stats'!AA258*'Pts Per'!X$2</f>
        <v>0</v>
      </c>
      <c r="AD258" s="2">
        <f>'Weekly Stats'!AB258*'Pts Per'!Y$2</f>
        <v>0</v>
      </c>
      <c r="AE258" s="2">
        <f>'Weekly Stats'!AC258*'Pts Per'!Z$2</f>
        <v>0</v>
      </c>
      <c r="AF258" s="2">
        <f>'Weekly Stats'!AD258*'Pts Per'!AA$2</f>
        <v>0</v>
      </c>
      <c r="AG258" s="2">
        <f>'Weekly Stats'!AE258*'Pts Per'!AB$2</f>
        <v>0</v>
      </c>
      <c r="AH258" s="2">
        <f>'Weekly Stats'!AF258*'Pts Per'!AC$2</f>
        <v>0</v>
      </c>
    </row>
    <row r="259" spans="1:34">
      <c r="A259" s="1" t="s">
        <v>836</v>
      </c>
      <c r="B259" s="2" t="s">
        <v>98</v>
      </c>
      <c r="C259" s="2" t="s">
        <v>45</v>
      </c>
      <c r="D259" s="8" t="s">
        <v>349</v>
      </c>
      <c r="E259" s="9">
        <f t="shared" ref="E259:E322" si="4">SUM(F259:AH259)</f>
        <v>13.9</v>
      </c>
      <c r="F259" s="2">
        <f>'Weekly Stats'!D259*'Pts Per'!A$2</f>
        <v>0</v>
      </c>
      <c r="G259" s="2">
        <f>'Weekly Stats'!E259*'Pts Per'!B$2</f>
        <v>0</v>
      </c>
      <c r="H259" s="2">
        <f>'Weekly Stats'!F259*'Pts Per'!C$2</f>
        <v>0</v>
      </c>
      <c r="I259" s="2">
        <f>'Weekly Stats'!G259*'Pts Per'!D$2</f>
        <v>0</v>
      </c>
      <c r="J259" s="2">
        <f>'Weekly Stats'!H259*'Pts Per'!E$2</f>
        <v>0</v>
      </c>
      <c r="K259" s="2">
        <f>'Weekly Stats'!I259*'Pts Per'!F$2</f>
        <v>0</v>
      </c>
      <c r="L259" s="2">
        <f>'Weekly Stats'!J259*'Pts Per'!G$2</f>
        <v>0</v>
      </c>
      <c r="M259" s="2">
        <f>'Weekly Stats'!K259*'Pts Per'!H$2</f>
        <v>0</v>
      </c>
      <c r="N259" s="2">
        <f>'Weekly Stats'!L259*'Pts Per'!I$2</f>
        <v>1</v>
      </c>
      <c r="O259" s="2">
        <f>'Weekly Stats'!M259*'Pts Per'!J$2</f>
        <v>6</v>
      </c>
      <c r="P259" s="2">
        <f>'Weekly Stats'!N259*'Pts Per'!K$2</f>
        <v>6.9</v>
      </c>
      <c r="Q259" s="2">
        <f>'Weekly Stats'!O259*'Pts Per'!L$2</f>
        <v>0</v>
      </c>
      <c r="R259" s="2">
        <f>'Weekly Stats'!P259*'Pts Per'!M$2</f>
        <v>0</v>
      </c>
      <c r="S259" s="2">
        <f>'Weekly Stats'!Q259*'Pts Per'!N$2</f>
        <v>0</v>
      </c>
      <c r="T259" s="2">
        <f>'Weekly Stats'!R259*'Pts Per'!O$2</f>
        <v>0</v>
      </c>
      <c r="U259" s="2">
        <f>'Weekly Stats'!S259*'Pts Per'!P$2</f>
        <v>0</v>
      </c>
      <c r="V259" s="2">
        <f>'Weekly Stats'!T259*'Pts Per'!Q$2</f>
        <v>0</v>
      </c>
      <c r="W259" s="2">
        <f>'Weekly Stats'!U259*'Pts Per'!R$2</f>
        <v>0</v>
      </c>
      <c r="X259" s="2">
        <f>IF('Weekly Stats'!V259*'Pts Per'!S$2&lt;5,'Weekly Stats'!V259*'Pts Per'!S$2,SUM(('Weekly Stats'!V259*'Pts Per'!S$2)+2))</f>
        <v>0</v>
      </c>
      <c r="Y259" s="2">
        <f>'Weekly Stats'!W259*'Pts Per'!T$2</f>
        <v>0</v>
      </c>
      <c r="Z259" s="2">
        <f>'Weekly Stats'!X259*'Pts Per'!U$2</f>
        <v>0</v>
      </c>
      <c r="AA259" s="2">
        <f>'Weekly Stats'!Y259*'Pts Per'!V$2</f>
        <v>0</v>
      </c>
      <c r="AB259" s="2">
        <f>'Weekly Stats'!Z259*'Pts Per'!W$2</f>
        <v>0</v>
      </c>
      <c r="AC259" s="2">
        <f>'Weekly Stats'!AA259*'Pts Per'!X$2</f>
        <v>0</v>
      </c>
      <c r="AD259" s="2">
        <f>'Weekly Stats'!AB259*'Pts Per'!Y$2</f>
        <v>0</v>
      </c>
      <c r="AE259" s="2">
        <f>'Weekly Stats'!AC259*'Pts Per'!Z$2</f>
        <v>0</v>
      </c>
      <c r="AF259" s="2">
        <f>'Weekly Stats'!AD259*'Pts Per'!AA$2</f>
        <v>0</v>
      </c>
      <c r="AG259" s="2">
        <f>'Weekly Stats'!AE259*'Pts Per'!AB$2</f>
        <v>0</v>
      </c>
      <c r="AH259" s="2">
        <f>'Weekly Stats'!AF259*'Pts Per'!AC$2</f>
        <v>0</v>
      </c>
    </row>
    <row r="260" spans="1:34">
      <c r="A260" s="1" t="s">
        <v>837</v>
      </c>
      <c r="B260" s="2" t="s">
        <v>98</v>
      </c>
      <c r="C260" s="2" t="s">
        <v>46</v>
      </c>
      <c r="D260" s="8" t="s">
        <v>350</v>
      </c>
      <c r="E260" s="9">
        <f t="shared" si="4"/>
        <v>0</v>
      </c>
      <c r="F260" s="2">
        <f>'Weekly Stats'!D260*'Pts Per'!A$2</f>
        <v>0</v>
      </c>
      <c r="G260" s="2">
        <f>'Weekly Stats'!E260*'Pts Per'!B$2</f>
        <v>0</v>
      </c>
      <c r="H260" s="2">
        <f>'Weekly Stats'!F260*'Pts Per'!C$2</f>
        <v>0</v>
      </c>
      <c r="I260" s="2">
        <f>'Weekly Stats'!G260*'Pts Per'!D$2</f>
        <v>0</v>
      </c>
      <c r="J260" s="2">
        <f>'Weekly Stats'!H260*'Pts Per'!E$2</f>
        <v>0</v>
      </c>
      <c r="K260" s="2">
        <f>'Weekly Stats'!I260*'Pts Per'!F$2</f>
        <v>0</v>
      </c>
      <c r="L260" s="2">
        <f>'Weekly Stats'!J260*'Pts Per'!G$2</f>
        <v>0</v>
      </c>
      <c r="M260" s="2">
        <f>'Weekly Stats'!K260*'Pts Per'!H$2</f>
        <v>0</v>
      </c>
      <c r="N260" s="2">
        <f>'Weekly Stats'!L260*'Pts Per'!I$2</f>
        <v>0</v>
      </c>
      <c r="O260" s="2">
        <f>'Weekly Stats'!M260*'Pts Per'!J$2</f>
        <v>0</v>
      </c>
      <c r="P260" s="2">
        <f>'Weekly Stats'!N260*'Pts Per'!K$2</f>
        <v>0</v>
      </c>
      <c r="Q260" s="2">
        <f>'Weekly Stats'!O260*'Pts Per'!L$2</f>
        <v>0</v>
      </c>
      <c r="R260" s="2">
        <f>'Weekly Stats'!P260*'Pts Per'!M$2</f>
        <v>0</v>
      </c>
      <c r="S260" s="2">
        <f>'Weekly Stats'!Q260*'Pts Per'!N$2</f>
        <v>0</v>
      </c>
      <c r="T260" s="2">
        <f>'Weekly Stats'!R260*'Pts Per'!O$2</f>
        <v>0</v>
      </c>
      <c r="U260" s="2">
        <f>'Weekly Stats'!S260*'Pts Per'!P$2</f>
        <v>0</v>
      </c>
      <c r="V260" s="2">
        <f>'Weekly Stats'!T260*'Pts Per'!Q$2</f>
        <v>0</v>
      </c>
      <c r="W260" s="2">
        <f>'Weekly Stats'!U260*'Pts Per'!R$2</f>
        <v>0</v>
      </c>
      <c r="X260" s="2">
        <f>IF('Weekly Stats'!V260*'Pts Per'!S$2&lt;5,'Weekly Stats'!V260*'Pts Per'!S$2,SUM(('Weekly Stats'!V260*'Pts Per'!S$2)+2))</f>
        <v>0</v>
      </c>
      <c r="Y260" s="2">
        <f>'Weekly Stats'!W260*'Pts Per'!T$2</f>
        <v>0</v>
      </c>
      <c r="Z260" s="2">
        <f>'Weekly Stats'!X260*'Pts Per'!U$2</f>
        <v>0</v>
      </c>
      <c r="AA260" s="2">
        <f>'Weekly Stats'!Y260*'Pts Per'!V$2</f>
        <v>0</v>
      </c>
      <c r="AB260" s="2">
        <f>'Weekly Stats'!Z260*'Pts Per'!W$2</f>
        <v>0</v>
      </c>
      <c r="AC260" s="2">
        <f>'Weekly Stats'!AA260*'Pts Per'!X$2</f>
        <v>0</v>
      </c>
      <c r="AD260" s="2">
        <f>'Weekly Stats'!AB260*'Pts Per'!Y$2</f>
        <v>0</v>
      </c>
      <c r="AE260" s="2">
        <f>'Weekly Stats'!AC260*'Pts Per'!Z$2</f>
        <v>0</v>
      </c>
      <c r="AF260" s="2">
        <f>'Weekly Stats'!AD260*'Pts Per'!AA$2</f>
        <v>0</v>
      </c>
      <c r="AG260" s="2">
        <f>'Weekly Stats'!AE260*'Pts Per'!AB$2</f>
        <v>0</v>
      </c>
      <c r="AH260" s="2">
        <f>'Weekly Stats'!AF260*'Pts Per'!AC$2</f>
        <v>0</v>
      </c>
    </row>
    <row r="261" spans="1:34">
      <c r="A261" s="1" t="s">
        <v>838</v>
      </c>
      <c r="B261" s="2" t="s">
        <v>98</v>
      </c>
      <c r="C261" s="2" t="s">
        <v>47</v>
      </c>
      <c r="D261" s="8" t="s">
        <v>351</v>
      </c>
      <c r="E261" s="9">
        <f t="shared" si="4"/>
        <v>6.2000000000000011</v>
      </c>
      <c r="F261" s="2">
        <f>'Weekly Stats'!D261*'Pts Per'!A$2</f>
        <v>0</v>
      </c>
      <c r="G261" s="2">
        <f>'Weekly Stats'!E261*'Pts Per'!B$2</f>
        <v>0</v>
      </c>
      <c r="H261" s="2">
        <f>'Weekly Stats'!F261*'Pts Per'!C$2</f>
        <v>0</v>
      </c>
      <c r="I261" s="2">
        <f>'Weekly Stats'!G261*'Pts Per'!D$2</f>
        <v>0</v>
      </c>
      <c r="J261" s="2">
        <f>'Weekly Stats'!H261*'Pts Per'!E$2</f>
        <v>0</v>
      </c>
      <c r="K261" s="2">
        <f>'Weekly Stats'!I261*'Pts Per'!F$2</f>
        <v>0</v>
      </c>
      <c r="L261" s="2">
        <f>'Weekly Stats'!J261*'Pts Per'!G$2</f>
        <v>0</v>
      </c>
      <c r="M261" s="2">
        <f>'Weekly Stats'!K261*'Pts Per'!H$2</f>
        <v>0</v>
      </c>
      <c r="N261" s="2">
        <f>'Weekly Stats'!L261*'Pts Per'!I$2</f>
        <v>0</v>
      </c>
      <c r="O261" s="2">
        <f>'Weekly Stats'!M261*'Pts Per'!J$2</f>
        <v>0</v>
      </c>
      <c r="P261" s="2">
        <f>'Weekly Stats'!N261*'Pts Per'!K$2</f>
        <v>0</v>
      </c>
      <c r="Q261" s="2">
        <f>'Weekly Stats'!O261*'Pts Per'!L$2</f>
        <v>0</v>
      </c>
      <c r="R261" s="2">
        <f>'Weekly Stats'!P261*'Pts Per'!M$2</f>
        <v>4.1000000000000005</v>
      </c>
      <c r="S261" s="2">
        <f>'Weekly Stats'!Q261*'Pts Per'!N$2</f>
        <v>0</v>
      </c>
      <c r="T261" s="2">
        <f>'Weekly Stats'!R261*'Pts Per'!O$2</f>
        <v>0</v>
      </c>
      <c r="U261" s="2">
        <f>'Weekly Stats'!S261*'Pts Per'!P$2</f>
        <v>2.1</v>
      </c>
      <c r="V261" s="2">
        <f>'Weekly Stats'!T261*'Pts Per'!Q$2</f>
        <v>0</v>
      </c>
      <c r="W261" s="2">
        <f>'Weekly Stats'!U261*'Pts Per'!R$2</f>
        <v>0</v>
      </c>
      <c r="X261" s="2">
        <f>IF('Weekly Stats'!V261*'Pts Per'!S$2&lt;5,'Weekly Stats'!V261*'Pts Per'!S$2,SUM(('Weekly Stats'!V261*'Pts Per'!S$2)+2))</f>
        <v>0</v>
      </c>
      <c r="Y261" s="2">
        <f>'Weekly Stats'!W261*'Pts Per'!T$2</f>
        <v>0</v>
      </c>
      <c r="Z261" s="2">
        <f>'Weekly Stats'!X261*'Pts Per'!U$2</f>
        <v>0</v>
      </c>
      <c r="AA261" s="2">
        <f>'Weekly Stats'!Y261*'Pts Per'!V$2</f>
        <v>0</v>
      </c>
      <c r="AB261" s="2">
        <f>'Weekly Stats'!Z261*'Pts Per'!W$2</f>
        <v>0</v>
      </c>
      <c r="AC261" s="2">
        <f>'Weekly Stats'!AA261*'Pts Per'!X$2</f>
        <v>0</v>
      </c>
      <c r="AD261" s="2">
        <f>'Weekly Stats'!AB261*'Pts Per'!Y$2</f>
        <v>0</v>
      </c>
      <c r="AE261" s="2">
        <f>'Weekly Stats'!AC261*'Pts Per'!Z$2</f>
        <v>0</v>
      </c>
      <c r="AF261" s="2">
        <f>'Weekly Stats'!AD261*'Pts Per'!AA$2</f>
        <v>0</v>
      </c>
      <c r="AG261" s="2">
        <f>'Weekly Stats'!AE261*'Pts Per'!AB$2</f>
        <v>0</v>
      </c>
      <c r="AH261" s="2">
        <f>'Weekly Stats'!AF261*'Pts Per'!AC$2</f>
        <v>0</v>
      </c>
    </row>
    <row r="262" spans="1:34">
      <c r="A262" s="1" t="s">
        <v>839</v>
      </c>
      <c r="B262" s="2" t="s">
        <v>98</v>
      </c>
      <c r="C262" s="2" t="s">
        <v>48</v>
      </c>
      <c r="D262" s="8" t="s">
        <v>352</v>
      </c>
      <c r="E262" s="9">
        <f t="shared" si="4"/>
        <v>10.4</v>
      </c>
      <c r="F262" s="2">
        <f>'Weekly Stats'!D262*'Pts Per'!A$2</f>
        <v>0</v>
      </c>
      <c r="G262" s="2">
        <f>'Weekly Stats'!E262*'Pts Per'!B$2</f>
        <v>0</v>
      </c>
      <c r="H262" s="2">
        <f>'Weekly Stats'!F262*'Pts Per'!C$2</f>
        <v>0</v>
      </c>
      <c r="I262" s="2">
        <f>'Weekly Stats'!G262*'Pts Per'!D$2</f>
        <v>0</v>
      </c>
      <c r="J262" s="2">
        <f>'Weekly Stats'!H262*'Pts Per'!E$2</f>
        <v>0</v>
      </c>
      <c r="K262" s="2">
        <f>'Weekly Stats'!I262*'Pts Per'!F$2</f>
        <v>0</v>
      </c>
      <c r="L262" s="2">
        <f>'Weekly Stats'!J262*'Pts Per'!G$2</f>
        <v>0</v>
      </c>
      <c r="M262" s="2">
        <f>'Weekly Stats'!K262*'Pts Per'!H$2</f>
        <v>0</v>
      </c>
      <c r="N262" s="2">
        <f>'Weekly Stats'!L262*'Pts Per'!I$2</f>
        <v>1.5</v>
      </c>
      <c r="O262" s="2">
        <f>'Weekly Stats'!M262*'Pts Per'!J$2</f>
        <v>0</v>
      </c>
      <c r="P262" s="2">
        <f>'Weekly Stats'!N262*'Pts Per'!K$2</f>
        <v>8.9</v>
      </c>
      <c r="Q262" s="2">
        <f>'Weekly Stats'!O262*'Pts Per'!L$2</f>
        <v>0</v>
      </c>
      <c r="R262" s="2">
        <f>'Weekly Stats'!P262*'Pts Per'!M$2</f>
        <v>0</v>
      </c>
      <c r="S262" s="2">
        <f>'Weekly Stats'!Q262*'Pts Per'!N$2</f>
        <v>0</v>
      </c>
      <c r="T262" s="2">
        <f>'Weekly Stats'!R262*'Pts Per'!O$2</f>
        <v>0</v>
      </c>
      <c r="U262" s="2">
        <f>'Weekly Stats'!S262*'Pts Per'!P$2</f>
        <v>0</v>
      </c>
      <c r="V262" s="2">
        <f>'Weekly Stats'!T262*'Pts Per'!Q$2</f>
        <v>0</v>
      </c>
      <c r="W262" s="2">
        <f>'Weekly Stats'!U262*'Pts Per'!R$2</f>
        <v>0</v>
      </c>
      <c r="X262" s="2">
        <f>IF('Weekly Stats'!V262*'Pts Per'!S$2&lt;5,'Weekly Stats'!V262*'Pts Per'!S$2,SUM(('Weekly Stats'!V262*'Pts Per'!S$2)+2))</f>
        <v>0</v>
      </c>
      <c r="Y262" s="2">
        <f>'Weekly Stats'!W262*'Pts Per'!T$2</f>
        <v>0</v>
      </c>
      <c r="Z262" s="2">
        <f>'Weekly Stats'!X262*'Pts Per'!U$2</f>
        <v>0</v>
      </c>
      <c r="AA262" s="2">
        <f>'Weekly Stats'!Y262*'Pts Per'!V$2</f>
        <v>0</v>
      </c>
      <c r="AB262" s="2">
        <f>'Weekly Stats'!Z262*'Pts Per'!W$2</f>
        <v>0</v>
      </c>
      <c r="AC262" s="2">
        <f>'Weekly Stats'!AA262*'Pts Per'!X$2</f>
        <v>0</v>
      </c>
      <c r="AD262" s="2">
        <f>'Weekly Stats'!AB262*'Pts Per'!Y$2</f>
        <v>0</v>
      </c>
      <c r="AE262" s="2">
        <f>'Weekly Stats'!AC262*'Pts Per'!Z$2</f>
        <v>0</v>
      </c>
      <c r="AF262" s="2">
        <f>'Weekly Stats'!AD262*'Pts Per'!AA$2</f>
        <v>0</v>
      </c>
      <c r="AG262" s="2">
        <f>'Weekly Stats'!AE262*'Pts Per'!AB$2</f>
        <v>0</v>
      </c>
      <c r="AH262" s="2">
        <f>'Weekly Stats'!AF262*'Pts Per'!AC$2</f>
        <v>0</v>
      </c>
    </row>
    <row r="263" spans="1:34">
      <c r="A263" s="1" t="s">
        <v>840</v>
      </c>
      <c r="B263" s="2" t="s">
        <v>98</v>
      </c>
      <c r="C263" s="2" t="s">
        <v>49</v>
      </c>
      <c r="D263" s="8" t="s">
        <v>353</v>
      </c>
      <c r="E263" s="9">
        <f t="shared" si="4"/>
        <v>0</v>
      </c>
      <c r="F263" s="2">
        <f>'Weekly Stats'!D263*'Pts Per'!A$2</f>
        <v>0</v>
      </c>
      <c r="G263" s="2">
        <f>'Weekly Stats'!E263*'Pts Per'!B$2</f>
        <v>0</v>
      </c>
      <c r="H263" s="2">
        <f>'Weekly Stats'!F263*'Pts Per'!C$2</f>
        <v>0</v>
      </c>
      <c r="I263" s="2">
        <f>'Weekly Stats'!G263*'Pts Per'!D$2</f>
        <v>0</v>
      </c>
      <c r="J263" s="2">
        <f>'Weekly Stats'!H263*'Pts Per'!E$2</f>
        <v>0</v>
      </c>
      <c r="K263" s="2">
        <f>'Weekly Stats'!I263*'Pts Per'!F$2</f>
        <v>0</v>
      </c>
      <c r="L263" s="2">
        <f>'Weekly Stats'!J263*'Pts Per'!G$2</f>
        <v>0</v>
      </c>
      <c r="M263" s="2">
        <f>'Weekly Stats'!K263*'Pts Per'!H$2</f>
        <v>0</v>
      </c>
      <c r="N263" s="2">
        <f>'Weekly Stats'!L263*'Pts Per'!I$2</f>
        <v>0</v>
      </c>
      <c r="O263" s="2">
        <f>'Weekly Stats'!M263*'Pts Per'!J$2</f>
        <v>0</v>
      </c>
      <c r="P263" s="2">
        <f>'Weekly Stats'!N263*'Pts Per'!K$2</f>
        <v>0</v>
      </c>
      <c r="Q263" s="2">
        <f>'Weekly Stats'!O263*'Pts Per'!L$2</f>
        <v>0</v>
      </c>
      <c r="R263" s="2">
        <f>'Weekly Stats'!P263*'Pts Per'!M$2</f>
        <v>0</v>
      </c>
      <c r="S263" s="2">
        <f>'Weekly Stats'!Q263*'Pts Per'!N$2</f>
        <v>0</v>
      </c>
      <c r="T263" s="2">
        <f>'Weekly Stats'!R263*'Pts Per'!O$2</f>
        <v>0</v>
      </c>
      <c r="U263" s="2">
        <f>'Weekly Stats'!S263*'Pts Per'!P$2</f>
        <v>0</v>
      </c>
      <c r="V263" s="2">
        <f>'Weekly Stats'!T263*'Pts Per'!Q$2</f>
        <v>0</v>
      </c>
      <c r="W263" s="2">
        <f>'Weekly Stats'!U263*'Pts Per'!R$2</f>
        <v>0</v>
      </c>
      <c r="X263" s="2">
        <f>IF('Weekly Stats'!V263*'Pts Per'!S$2&lt;5,'Weekly Stats'!V263*'Pts Per'!S$2,SUM(('Weekly Stats'!V263*'Pts Per'!S$2)+2))</f>
        <v>0</v>
      </c>
      <c r="Y263" s="2">
        <f>'Weekly Stats'!W263*'Pts Per'!T$2</f>
        <v>0</v>
      </c>
      <c r="Z263" s="2">
        <f>'Weekly Stats'!X263*'Pts Per'!U$2</f>
        <v>0</v>
      </c>
      <c r="AA263" s="2">
        <f>'Weekly Stats'!Y263*'Pts Per'!V$2</f>
        <v>0</v>
      </c>
      <c r="AB263" s="2">
        <f>'Weekly Stats'!Z263*'Pts Per'!W$2</f>
        <v>0</v>
      </c>
      <c r="AC263" s="2">
        <f>'Weekly Stats'!AA263*'Pts Per'!X$2</f>
        <v>0</v>
      </c>
      <c r="AD263" s="2">
        <f>'Weekly Stats'!AB263*'Pts Per'!Y$2</f>
        <v>0</v>
      </c>
      <c r="AE263" s="2">
        <f>'Weekly Stats'!AC263*'Pts Per'!Z$2</f>
        <v>0</v>
      </c>
      <c r="AF263" s="2">
        <f>'Weekly Stats'!AD263*'Pts Per'!AA$2</f>
        <v>0</v>
      </c>
      <c r="AG263" s="2">
        <f>'Weekly Stats'!AE263*'Pts Per'!AB$2</f>
        <v>0</v>
      </c>
      <c r="AH263" s="2">
        <f>'Weekly Stats'!AF263*'Pts Per'!AC$2</f>
        <v>0</v>
      </c>
    </row>
    <row r="264" spans="1:34">
      <c r="A264" s="1" t="s">
        <v>841</v>
      </c>
      <c r="B264" s="2" t="s">
        <v>98</v>
      </c>
      <c r="C264" s="2" t="s">
        <v>50</v>
      </c>
      <c r="D264" s="8" t="s">
        <v>354</v>
      </c>
      <c r="E264" s="9">
        <f t="shared" si="4"/>
        <v>0</v>
      </c>
      <c r="F264" s="2">
        <f>'Weekly Stats'!D264*'Pts Per'!A$2</f>
        <v>0</v>
      </c>
      <c r="G264" s="2">
        <f>'Weekly Stats'!E264*'Pts Per'!B$2</f>
        <v>0</v>
      </c>
      <c r="H264" s="2">
        <f>'Weekly Stats'!F264*'Pts Per'!C$2</f>
        <v>0</v>
      </c>
      <c r="I264" s="2">
        <f>'Weekly Stats'!G264*'Pts Per'!D$2</f>
        <v>0</v>
      </c>
      <c r="J264" s="2">
        <f>'Weekly Stats'!H264*'Pts Per'!E$2</f>
        <v>0</v>
      </c>
      <c r="K264" s="2">
        <f>'Weekly Stats'!I264*'Pts Per'!F$2</f>
        <v>0</v>
      </c>
      <c r="L264" s="2">
        <f>'Weekly Stats'!J264*'Pts Per'!G$2</f>
        <v>0</v>
      </c>
      <c r="M264" s="2">
        <f>'Weekly Stats'!K264*'Pts Per'!H$2</f>
        <v>0</v>
      </c>
      <c r="N264" s="2">
        <f>'Weekly Stats'!L264*'Pts Per'!I$2</f>
        <v>0</v>
      </c>
      <c r="O264" s="2">
        <f>'Weekly Stats'!M264*'Pts Per'!J$2</f>
        <v>0</v>
      </c>
      <c r="P264" s="2">
        <f>'Weekly Stats'!N264*'Pts Per'!K$2</f>
        <v>0</v>
      </c>
      <c r="Q264" s="2">
        <f>'Weekly Stats'!O264*'Pts Per'!L$2</f>
        <v>0</v>
      </c>
      <c r="R264" s="2">
        <f>'Weekly Stats'!P264*'Pts Per'!M$2</f>
        <v>0</v>
      </c>
      <c r="S264" s="2">
        <f>'Weekly Stats'!Q264*'Pts Per'!N$2</f>
        <v>0</v>
      </c>
      <c r="T264" s="2">
        <f>'Weekly Stats'!R264*'Pts Per'!O$2</f>
        <v>0</v>
      </c>
      <c r="U264" s="2">
        <f>'Weekly Stats'!S264*'Pts Per'!P$2</f>
        <v>0</v>
      </c>
      <c r="V264" s="2">
        <f>'Weekly Stats'!T264*'Pts Per'!Q$2</f>
        <v>0</v>
      </c>
      <c r="W264" s="2">
        <f>'Weekly Stats'!U264*'Pts Per'!R$2</f>
        <v>0</v>
      </c>
      <c r="X264" s="2">
        <f>IF('Weekly Stats'!V264*'Pts Per'!S$2&lt;5,'Weekly Stats'!V264*'Pts Per'!S$2,SUM(('Weekly Stats'!V264*'Pts Per'!S$2)+2))</f>
        <v>0</v>
      </c>
      <c r="Y264" s="2">
        <f>'Weekly Stats'!W264*'Pts Per'!T$2</f>
        <v>0</v>
      </c>
      <c r="Z264" s="2">
        <f>'Weekly Stats'!X264*'Pts Per'!U$2</f>
        <v>0</v>
      </c>
      <c r="AA264" s="2">
        <f>'Weekly Stats'!Y264*'Pts Per'!V$2</f>
        <v>0</v>
      </c>
      <c r="AB264" s="2">
        <f>'Weekly Stats'!Z264*'Pts Per'!W$2</f>
        <v>0</v>
      </c>
      <c r="AC264" s="2">
        <f>'Weekly Stats'!AA264*'Pts Per'!X$2</f>
        <v>0</v>
      </c>
      <c r="AD264" s="2">
        <f>'Weekly Stats'!AB264*'Pts Per'!Y$2</f>
        <v>0</v>
      </c>
      <c r="AE264" s="2">
        <f>'Weekly Stats'!AC264*'Pts Per'!Z$2</f>
        <v>0</v>
      </c>
      <c r="AF264" s="2">
        <f>'Weekly Stats'!AD264*'Pts Per'!AA$2</f>
        <v>0</v>
      </c>
      <c r="AG264" s="2">
        <f>'Weekly Stats'!AE264*'Pts Per'!AB$2</f>
        <v>0</v>
      </c>
      <c r="AH264" s="2">
        <f>'Weekly Stats'!AF264*'Pts Per'!AC$2</f>
        <v>0</v>
      </c>
    </row>
    <row r="265" spans="1:34">
      <c r="A265" s="1" t="s">
        <v>842</v>
      </c>
      <c r="B265" s="2" t="s">
        <v>98</v>
      </c>
      <c r="C265" s="2" t="s">
        <v>51</v>
      </c>
      <c r="D265" s="8" t="s">
        <v>355</v>
      </c>
      <c r="E265" s="9">
        <f t="shared" si="4"/>
        <v>0</v>
      </c>
      <c r="F265" s="2">
        <f>'Weekly Stats'!D265*'Pts Per'!A$2</f>
        <v>0</v>
      </c>
      <c r="G265" s="2">
        <f>'Weekly Stats'!E265*'Pts Per'!B$2</f>
        <v>0</v>
      </c>
      <c r="H265" s="2">
        <f>'Weekly Stats'!F265*'Pts Per'!C$2</f>
        <v>0</v>
      </c>
      <c r="I265" s="2">
        <f>'Weekly Stats'!G265*'Pts Per'!D$2</f>
        <v>0</v>
      </c>
      <c r="J265" s="2">
        <f>'Weekly Stats'!H265*'Pts Per'!E$2</f>
        <v>0</v>
      </c>
      <c r="K265" s="2">
        <f>'Weekly Stats'!I265*'Pts Per'!F$2</f>
        <v>0</v>
      </c>
      <c r="L265" s="2">
        <f>'Weekly Stats'!J265*'Pts Per'!G$2</f>
        <v>0</v>
      </c>
      <c r="M265" s="2">
        <f>'Weekly Stats'!K265*'Pts Per'!H$2</f>
        <v>0</v>
      </c>
      <c r="N265" s="2">
        <f>'Weekly Stats'!L265*'Pts Per'!I$2</f>
        <v>0</v>
      </c>
      <c r="O265" s="2">
        <f>'Weekly Stats'!M265*'Pts Per'!J$2</f>
        <v>0</v>
      </c>
      <c r="P265" s="2">
        <f>'Weekly Stats'!N265*'Pts Per'!K$2</f>
        <v>0</v>
      </c>
      <c r="Q265" s="2">
        <f>'Weekly Stats'!O265*'Pts Per'!L$2</f>
        <v>0</v>
      </c>
      <c r="R265" s="2">
        <f>'Weekly Stats'!P265*'Pts Per'!M$2</f>
        <v>0</v>
      </c>
      <c r="S265" s="2">
        <f>'Weekly Stats'!Q265*'Pts Per'!N$2</f>
        <v>0</v>
      </c>
      <c r="T265" s="2">
        <f>'Weekly Stats'!R265*'Pts Per'!O$2</f>
        <v>0</v>
      </c>
      <c r="U265" s="2">
        <f>'Weekly Stats'!S265*'Pts Per'!P$2</f>
        <v>0</v>
      </c>
      <c r="V265" s="2">
        <f>'Weekly Stats'!T265*'Pts Per'!Q$2</f>
        <v>0</v>
      </c>
      <c r="W265" s="2">
        <f>'Weekly Stats'!U265*'Pts Per'!R$2</f>
        <v>0</v>
      </c>
      <c r="X265" s="2">
        <f>IF('Weekly Stats'!V265*'Pts Per'!S$2&lt;5,'Weekly Stats'!V265*'Pts Per'!S$2,SUM(('Weekly Stats'!V265*'Pts Per'!S$2)+2))</f>
        <v>0</v>
      </c>
      <c r="Y265" s="2">
        <f>'Weekly Stats'!W265*'Pts Per'!T$2</f>
        <v>0</v>
      </c>
      <c r="Z265" s="2">
        <f>'Weekly Stats'!X265*'Pts Per'!U$2</f>
        <v>0</v>
      </c>
      <c r="AA265" s="2">
        <f>'Weekly Stats'!Y265*'Pts Per'!V$2</f>
        <v>0</v>
      </c>
      <c r="AB265" s="2">
        <f>'Weekly Stats'!Z265*'Pts Per'!W$2</f>
        <v>0</v>
      </c>
      <c r="AC265" s="2">
        <f>'Weekly Stats'!AA265*'Pts Per'!X$2</f>
        <v>0</v>
      </c>
      <c r="AD265" s="2">
        <f>'Weekly Stats'!AB265*'Pts Per'!Y$2</f>
        <v>0</v>
      </c>
      <c r="AE265" s="2">
        <f>'Weekly Stats'!AC265*'Pts Per'!Z$2</f>
        <v>0</v>
      </c>
      <c r="AF265" s="2">
        <f>'Weekly Stats'!AD265*'Pts Per'!AA$2</f>
        <v>0</v>
      </c>
      <c r="AG265" s="2">
        <f>'Weekly Stats'!AE265*'Pts Per'!AB$2</f>
        <v>0</v>
      </c>
      <c r="AH265" s="2">
        <f>'Weekly Stats'!AF265*'Pts Per'!AC$2</f>
        <v>0</v>
      </c>
    </row>
    <row r="266" spans="1:34">
      <c r="A266" s="1" t="s">
        <v>844</v>
      </c>
      <c r="B266" s="2" t="s">
        <v>98</v>
      </c>
      <c r="C266" s="2" t="s">
        <v>52</v>
      </c>
      <c r="D266" s="8" t="s">
        <v>356</v>
      </c>
      <c r="E266" s="9">
        <f t="shared" si="4"/>
        <v>0</v>
      </c>
      <c r="F266" s="2">
        <f>'Weekly Stats'!D266*'Pts Per'!A$2</f>
        <v>0</v>
      </c>
      <c r="G266" s="2">
        <f>'Weekly Stats'!E266*'Pts Per'!B$2</f>
        <v>0</v>
      </c>
      <c r="H266" s="2">
        <f>'Weekly Stats'!F266*'Pts Per'!C$2</f>
        <v>0</v>
      </c>
      <c r="I266" s="2">
        <f>'Weekly Stats'!G266*'Pts Per'!D$2</f>
        <v>0</v>
      </c>
      <c r="J266" s="2">
        <f>'Weekly Stats'!H266*'Pts Per'!E$2</f>
        <v>0</v>
      </c>
      <c r="K266" s="2">
        <f>'Weekly Stats'!I266*'Pts Per'!F$2</f>
        <v>0</v>
      </c>
      <c r="L266" s="2">
        <f>'Weekly Stats'!J266*'Pts Per'!G$2</f>
        <v>0</v>
      </c>
      <c r="M266" s="2">
        <f>'Weekly Stats'!K266*'Pts Per'!H$2</f>
        <v>0</v>
      </c>
      <c r="N266" s="2">
        <f>'Weekly Stats'!L266*'Pts Per'!I$2</f>
        <v>0</v>
      </c>
      <c r="O266" s="2">
        <f>'Weekly Stats'!M266*'Pts Per'!J$2</f>
        <v>0</v>
      </c>
      <c r="P266" s="2">
        <f>'Weekly Stats'!N266*'Pts Per'!K$2</f>
        <v>0</v>
      </c>
      <c r="Q266" s="2">
        <f>'Weekly Stats'!O266*'Pts Per'!L$2</f>
        <v>0</v>
      </c>
      <c r="R266" s="2">
        <f>'Weekly Stats'!P266*'Pts Per'!M$2</f>
        <v>0</v>
      </c>
      <c r="S266" s="2">
        <f>'Weekly Stats'!Q266*'Pts Per'!N$2</f>
        <v>0</v>
      </c>
      <c r="T266" s="2">
        <f>'Weekly Stats'!R266*'Pts Per'!O$2</f>
        <v>0</v>
      </c>
      <c r="U266" s="2">
        <f>'Weekly Stats'!S266*'Pts Per'!P$2</f>
        <v>0</v>
      </c>
      <c r="V266" s="2">
        <f>'Weekly Stats'!T266*'Pts Per'!Q$2</f>
        <v>0</v>
      </c>
      <c r="W266" s="2">
        <f>'Weekly Stats'!U266*'Pts Per'!R$2</f>
        <v>0</v>
      </c>
      <c r="X266" s="2">
        <f>IF('Weekly Stats'!V266*'Pts Per'!S$2&lt;5,'Weekly Stats'!V266*'Pts Per'!S$2,SUM(('Weekly Stats'!V266*'Pts Per'!S$2)+2))</f>
        <v>0</v>
      </c>
      <c r="Y266" s="2">
        <f>'Weekly Stats'!W266*'Pts Per'!T$2</f>
        <v>0</v>
      </c>
      <c r="Z266" s="2">
        <f>'Weekly Stats'!X266*'Pts Per'!U$2</f>
        <v>0</v>
      </c>
      <c r="AA266" s="2">
        <f>'Weekly Stats'!Y266*'Pts Per'!V$2</f>
        <v>0</v>
      </c>
      <c r="AB266" s="2">
        <f>'Weekly Stats'!Z266*'Pts Per'!W$2</f>
        <v>0</v>
      </c>
      <c r="AC266" s="2">
        <f>'Weekly Stats'!AA266*'Pts Per'!X$2</f>
        <v>0</v>
      </c>
      <c r="AD266" s="2">
        <f>'Weekly Stats'!AB266*'Pts Per'!Y$2</f>
        <v>0</v>
      </c>
      <c r="AE266" s="2">
        <f>'Weekly Stats'!AC266*'Pts Per'!Z$2</f>
        <v>0</v>
      </c>
      <c r="AF266" s="2">
        <f>'Weekly Stats'!AD266*'Pts Per'!AA$2</f>
        <v>0</v>
      </c>
      <c r="AG266" s="2">
        <f>'Weekly Stats'!AE266*'Pts Per'!AB$2</f>
        <v>0</v>
      </c>
      <c r="AH266" s="2">
        <f>'Weekly Stats'!AF266*'Pts Per'!AC$2</f>
        <v>0</v>
      </c>
    </row>
    <row r="267" spans="1:34">
      <c r="A267" s="1" t="s">
        <v>845</v>
      </c>
      <c r="B267" s="2" t="s">
        <v>98</v>
      </c>
      <c r="C267" s="2" t="s">
        <v>53</v>
      </c>
      <c r="D267" s="8" t="s">
        <v>357</v>
      </c>
      <c r="E267" s="9">
        <f t="shared" si="4"/>
        <v>0</v>
      </c>
      <c r="F267" s="2">
        <f>'Weekly Stats'!D267*'Pts Per'!A$2</f>
        <v>0</v>
      </c>
      <c r="G267" s="2">
        <f>'Weekly Stats'!E267*'Pts Per'!B$2</f>
        <v>0</v>
      </c>
      <c r="H267" s="2">
        <f>'Weekly Stats'!F267*'Pts Per'!C$2</f>
        <v>0</v>
      </c>
      <c r="I267" s="2">
        <f>'Weekly Stats'!G267*'Pts Per'!D$2</f>
        <v>0</v>
      </c>
      <c r="J267" s="2">
        <f>'Weekly Stats'!H267*'Pts Per'!E$2</f>
        <v>0</v>
      </c>
      <c r="K267" s="2">
        <f>'Weekly Stats'!I267*'Pts Per'!F$2</f>
        <v>0</v>
      </c>
      <c r="L267" s="2">
        <f>'Weekly Stats'!J267*'Pts Per'!G$2</f>
        <v>0</v>
      </c>
      <c r="M267" s="2">
        <f>'Weekly Stats'!K267*'Pts Per'!H$2</f>
        <v>0</v>
      </c>
      <c r="N267" s="2">
        <f>'Weekly Stats'!L267*'Pts Per'!I$2</f>
        <v>0</v>
      </c>
      <c r="O267" s="2">
        <f>'Weekly Stats'!M267*'Pts Per'!J$2</f>
        <v>0</v>
      </c>
      <c r="P267" s="2">
        <f>'Weekly Stats'!N267*'Pts Per'!K$2</f>
        <v>0</v>
      </c>
      <c r="Q267" s="2">
        <f>'Weekly Stats'!O267*'Pts Per'!L$2</f>
        <v>0</v>
      </c>
      <c r="R267" s="2">
        <f>'Weekly Stats'!P267*'Pts Per'!M$2</f>
        <v>0</v>
      </c>
      <c r="S267" s="2">
        <f>'Weekly Stats'!Q267*'Pts Per'!N$2</f>
        <v>0</v>
      </c>
      <c r="T267" s="2">
        <f>'Weekly Stats'!R267*'Pts Per'!O$2</f>
        <v>0</v>
      </c>
      <c r="U267" s="2">
        <f>'Weekly Stats'!S267*'Pts Per'!P$2</f>
        <v>0</v>
      </c>
      <c r="V267" s="2">
        <f>'Weekly Stats'!T267*'Pts Per'!Q$2</f>
        <v>0</v>
      </c>
      <c r="W267" s="2">
        <f>'Weekly Stats'!U267*'Pts Per'!R$2</f>
        <v>0</v>
      </c>
      <c r="X267" s="2">
        <f>IF('Weekly Stats'!V267*'Pts Per'!S$2&lt;5,'Weekly Stats'!V267*'Pts Per'!S$2,SUM(('Weekly Stats'!V267*'Pts Per'!S$2)+2))</f>
        <v>0</v>
      </c>
      <c r="Y267" s="2">
        <f>'Weekly Stats'!W267*'Pts Per'!T$2</f>
        <v>0</v>
      </c>
      <c r="Z267" s="2">
        <f>'Weekly Stats'!X267*'Pts Per'!U$2</f>
        <v>0</v>
      </c>
      <c r="AA267" s="2">
        <f>'Weekly Stats'!Y267*'Pts Per'!V$2</f>
        <v>0</v>
      </c>
      <c r="AB267" s="2">
        <f>'Weekly Stats'!Z267*'Pts Per'!W$2</f>
        <v>0</v>
      </c>
      <c r="AC267" s="2">
        <f>'Weekly Stats'!AA267*'Pts Per'!X$2</f>
        <v>0</v>
      </c>
      <c r="AD267" s="2">
        <f>'Weekly Stats'!AB267*'Pts Per'!Y$2</f>
        <v>0</v>
      </c>
      <c r="AE267" s="2">
        <f>'Weekly Stats'!AC267*'Pts Per'!Z$2</f>
        <v>0</v>
      </c>
      <c r="AF267" s="2">
        <f>'Weekly Stats'!AD267*'Pts Per'!AA$2</f>
        <v>0</v>
      </c>
      <c r="AG267" s="2">
        <f>'Weekly Stats'!AE267*'Pts Per'!AB$2</f>
        <v>0</v>
      </c>
      <c r="AH267" s="2">
        <f>'Weekly Stats'!AF267*'Pts Per'!AC$2</f>
        <v>0</v>
      </c>
    </row>
    <row r="268" spans="1:34">
      <c r="A268" s="1" t="s">
        <v>846</v>
      </c>
      <c r="B268" s="2" t="s">
        <v>98</v>
      </c>
      <c r="C268" s="2" t="s">
        <v>54</v>
      </c>
      <c r="D268" s="8" t="s">
        <v>358</v>
      </c>
      <c r="E268" s="9">
        <f t="shared" si="4"/>
        <v>0</v>
      </c>
      <c r="F268" s="2">
        <f>'Weekly Stats'!D268*'Pts Per'!A$2</f>
        <v>0</v>
      </c>
      <c r="G268" s="2">
        <f>'Weekly Stats'!E268*'Pts Per'!B$2</f>
        <v>0</v>
      </c>
      <c r="H268" s="2">
        <f>'Weekly Stats'!F268*'Pts Per'!C$2</f>
        <v>0</v>
      </c>
      <c r="I268" s="2">
        <f>'Weekly Stats'!G268*'Pts Per'!D$2</f>
        <v>0</v>
      </c>
      <c r="J268" s="2">
        <f>'Weekly Stats'!H268*'Pts Per'!E$2</f>
        <v>0</v>
      </c>
      <c r="K268" s="2">
        <f>'Weekly Stats'!I268*'Pts Per'!F$2</f>
        <v>0</v>
      </c>
      <c r="L268" s="2">
        <f>'Weekly Stats'!J268*'Pts Per'!G$2</f>
        <v>0</v>
      </c>
      <c r="M268" s="2">
        <f>'Weekly Stats'!K268*'Pts Per'!H$2</f>
        <v>0</v>
      </c>
      <c r="N268" s="2">
        <f>'Weekly Stats'!L268*'Pts Per'!I$2</f>
        <v>0</v>
      </c>
      <c r="O268" s="2">
        <f>'Weekly Stats'!M268*'Pts Per'!J$2</f>
        <v>0</v>
      </c>
      <c r="P268" s="2">
        <f>'Weekly Stats'!N268*'Pts Per'!K$2</f>
        <v>0</v>
      </c>
      <c r="Q268" s="2">
        <f>'Weekly Stats'!O268*'Pts Per'!L$2</f>
        <v>0</v>
      </c>
      <c r="R268" s="2">
        <f>'Weekly Stats'!P268*'Pts Per'!M$2</f>
        <v>0</v>
      </c>
      <c r="S268" s="2">
        <f>'Weekly Stats'!Q268*'Pts Per'!N$2</f>
        <v>0</v>
      </c>
      <c r="T268" s="2">
        <f>'Weekly Stats'!R268*'Pts Per'!O$2</f>
        <v>0</v>
      </c>
      <c r="U268" s="2">
        <f>'Weekly Stats'!S268*'Pts Per'!P$2</f>
        <v>0</v>
      </c>
      <c r="V268" s="2">
        <f>'Weekly Stats'!T268*'Pts Per'!Q$2</f>
        <v>0</v>
      </c>
      <c r="W268" s="2">
        <f>'Weekly Stats'!U268*'Pts Per'!R$2</f>
        <v>0</v>
      </c>
      <c r="X268" s="2">
        <f>IF('Weekly Stats'!V268*'Pts Per'!S$2&lt;5,'Weekly Stats'!V268*'Pts Per'!S$2,SUM(('Weekly Stats'!V268*'Pts Per'!S$2)+2))</f>
        <v>0</v>
      </c>
      <c r="Y268" s="2">
        <f>'Weekly Stats'!W268*'Pts Per'!T$2</f>
        <v>0</v>
      </c>
      <c r="Z268" s="2">
        <f>'Weekly Stats'!X268*'Pts Per'!U$2</f>
        <v>0</v>
      </c>
      <c r="AA268" s="2">
        <f>'Weekly Stats'!Y268*'Pts Per'!V$2</f>
        <v>0</v>
      </c>
      <c r="AB268" s="2">
        <f>'Weekly Stats'!Z268*'Pts Per'!W$2</f>
        <v>0</v>
      </c>
      <c r="AC268" s="2">
        <f>'Weekly Stats'!AA268*'Pts Per'!X$2</f>
        <v>0</v>
      </c>
      <c r="AD268" s="2">
        <f>'Weekly Stats'!AB268*'Pts Per'!Y$2</f>
        <v>0</v>
      </c>
      <c r="AE268" s="2">
        <f>'Weekly Stats'!AC268*'Pts Per'!Z$2</f>
        <v>0</v>
      </c>
      <c r="AF268" s="2">
        <f>'Weekly Stats'!AD268*'Pts Per'!AA$2</f>
        <v>0</v>
      </c>
      <c r="AG268" s="2">
        <f>'Weekly Stats'!AE268*'Pts Per'!AB$2</f>
        <v>0</v>
      </c>
      <c r="AH268" s="2">
        <f>'Weekly Stats'!AF268*'Pts Per'!AC$2</f>
        <v>0</v>
      </c>
    </row>
    <row r="269" spans="1:34">
      <c r="A269" s="1" t="s">
        <v>847</v>
      </c>
      <c r="B269" s="2" t="s">
        <v>98</v>
      </c>
      <c r="C269" s="2" t="s">
        <v>55</v>
      </c>
      <c r="D269" s="8" t="s">
        <v>359</v>
      </c>
      <c r="E269" s="9">
        <f t="shared" si="4"/>
        <v>1</v>
      </c>
      <c r="F269" s="2">
        <f>'Weekly Stats'!D269*'Pts Per'!A$2</f>
        <v>0</v>
      </c>
      <c r="G269" s="2">
        <f>'Weekly Stats'!E269*'Pts Per'!B$2</f>
        <v>0</v>
      </c>
      <c r="H269" s="2">
        <f>'Weekly Stats'!F269*'Pts Per'!C$2</f>
        <v>0</v>
      </c>
      <c r="I269" s="2">
        <f>'Weekly Stats'!G269*'Pts Per'!D$2</f>
        <v>0</v>
      </c>
      <c r="J269" s="2">
        <f>'Weekly Stats'!H269*'Pts Per'!E$2</f>
        <v>0</v>
      </c>
      <c r="K269" s="2">
        <f>'Weekly Stats'!I269*'Pts Per'!F$2</f>
        <v>0</v>
      </c>
      <c r="L269" s="2">
        <f>'Weekly Stats'!J269*'Pts Per'!G$2</f>
        <v>0</v>
      </c>
      <c r="M269" s="2">
        <f>'Weekly Stats'!K269*'Pts Per'!H$2</f>
        <v>0</v>
      </c>
      <c r="N269" s="2">
        <f>'Weekly Stats'!L269*'Pts Per'!I$2</f>
        <v>0</v>
      </c>
      <c r="O269" s="2">
        <f>'Weekly Stats'!M269*'Pts Per'!J$2</f>
        <v>0</v>
      </c>
      <c r="P269" s="2">
        <f>'Weekly Stats'!N269*'Pts Per'!K$2</f>
        <v>0</v>
      </c>
      <c r="Q269" s="2">
        <f>'Weekly Stats'!O269*'Pts Per'!L$2</f>
        <v>0</v>
      </c>
      <c r="R269" s="2">
        <f>'Weekly Stats'!P269*'Pts Per'!M$2</f>
        <v>0</v>
      </c>
      <c r="S269" s="2">
        <f>'Weekly Stats'!Q269*'Pts Per'!N$2</f>
        <v>0</v>
      </c>
      <c r="T269" s="2">
        <f>'Weekly Stats'!R269*'Pts Per'!O$2</f>
        <v>0</v>
      </c>
      <c r="U269" s="2">
        <f>'Weekly Stats'!S269*'Pts Per'!P$2</f>
        <v>0</v>
      </c>
      <c r="V269" s="2">
        <f>'Weekly Stats'!T269*'Pts Per'!Q$2</f>
        <v>0</v>
      </c>
      <c r="W269" s="2">
        <f>'Weekly Stats'!U269*'Pts Per'!R$2</f>
        <v>0</v>
      </c>
      <c r="X269" s="2">
        <f>IF('Weekly Stats'!V269*'Pts Per'!S$2&lt;5,'Weekly Stats'!V269*'Pts Per'!S$2,SUM(('Weekly Stats'!V269*'Pts Per'!S$2)+2))</f>
        <v>1</v>
      </c>
      <c r="Y269" s="2">
        <f>'Weekly Stats'!W269*'Pts Per'!T$2</f>
        <v>0</v>
      </c>
      <c r="Z269" s="2">
        <f>'Weekly Stats'!X269*'Pts Per'!U$2</f>
        <v>0</v>
      </c>
      <c r="AA269" s="2">
        <f>'Weekly Stats'!Y269*'Pts Per'!V$2</f>
        <v>0</v>
      </c>
      <c r="AB269" s="2">
        <f>'Weekly Stats'!Z269*'Pts Per'!W$2</f>
        <v>0</v>
      </c>
      <c r="AC269" s="2">
        <f>'Weekly Stats'!AA269*'Pts Per'!X$2</f>
        <v>0</v>
      </c>
      <c r="AD269" s="2">
        <f>'Weekly Stats'!AB269*'Pts Per'!Y$2</f>
        <v>0</v>
      </c>
      <c r="AE269" s="2">
        <f>'Weekly Stats'!AC269*'Pts Per'!Z$2</f>
        <v>0</v>
      </c>
      <c r="AF269" s="2">
        <f>'Weekly Stats'!AD269*'Pts Per'!AA$2</f>
        <v>0</v>
      </c>
      <c r="AG269" s="2">
        <f>'Weekly Stats'!AE269*'Pts Per'!AB$2</f>
        <v>0</v>
      </c>
      <c r="AH269" s="2">
        <f>'Weekly Stats'!AF269*'Pts Per'!AC$2</f>
        <v>0</v>
      </c>
    </row>
    <row r="270" spans="1:34">
      <c r="A270" s="1" t="s">
        <v>848</v>
      </c>
      <c r="B270" s="2" t="s">
        <v>98</v>
      </c>
      <c r="C270" s="2" t="s">
        <v>56</v>
      </c>
      <c r="D270" s="8" t="s">
        <v>360</v>
      </c>
      <c r="E270" s="9">
        <f t="shared" si="4"/>
        <v>0</v>
      </c>
      <c r="F270" s="2">
        <f>'Weekly Stats'!D270*'Pts Per'!A$2</f>
        <v>0</v>
      </c>
      <c r="G270" s="2">
        <f>'Weekly Stats'!E270*'Pts Per'!B$2</f>
        <v>0</v>
      </c>
      <c r="H270" s="2">
        <f>'Weekly Stats'!F270*'Pts Per'!C$2</f>
        <v>0</v>
      </c>
      <c r="I270" s="2">
        <f>'Weekly Stats'!G270*'Pts Per'!D$2</f>
        <v>0</v>
      </c>
      <c r="J270" s="2">
        <f>'Weekly Stats'!H270*'Pts Per'!E$2</f>
        <v>0</v>
      </c>
      <c r="K270" s="2">
        <f>'Weekly Stats'!I270*'Pts Per'!F$2</f>
        <v>0</v>
      </c>
      <c r="L270" s="2">
        <f>'Weekly Stats'!J270*'Pts Per'!G$2</f>
        <v>0</v>
      </c>
      <c r="M270" s="2">
        <f>'Weekly Stats'!K270*'Pts Per'!H$2</f>
        <v>0</v>
      </c>
      <c r="N270" s="2">
        <f>'Weekly Stats'!L270*'Pts Per'!I$2</f>
        <v>0</v>
      </c>
      <c r="O270" s="2">
        <f>'Weekly Stats'!M270*'Pts Per'!J$2</f>
        <v>0</v>
      </c>
      <c r="P270" s="2">
        <f>'Weekly Stats'!N270*'Pts Per'!K$2</f>
        <v>0</v>
      </c>
      <c r="Q270" s="2">
        <f>'Weekly Stats'!O270*'Pts Per'!L$2</f>
        <v>0</v>
      </c>
      <c r="R270" s="2">
        <f>'Weekly Stats'!P270*'Pts Per'!M$2</f>
        <v>0</v>
      </c>
      <c r="S270" s="2">
        <f>'Weekly Stats'!Q270*'Pts Per'!N$2</f>
        <v>0</v>
      </c>
      <c r="T270" s="2">
        <f>'Weekly Stats'!R270*'Pts Per'!O$2</f>
        <v>0</v>
      </c>
      <c r="U270" s="2">
        <f>'Weekly Stats'!S270*'Pts Per'!P$2</f>
        <v>0</v>
      </c>
      <c r="V270" s="2">
        <f>'Weekly Stats'!T270*'Pts Per'!Q$2</f>
        <v>0</v>
      </c>
      <c r="W270" s="2">
        <f>'Weekly Stats'!U270*'Pts Per'!R$2</f>
        <v>0</v>
      </c>
      <c r="X270" s="2">
        <f>IF('Weekly Stats'!V270*'Pts Per'!S$2&lt;5,'Weekly Stats'!V270*'Pts Per'!S$2,SUM(('Weekly Stats'!V270*'Pts Per'!S$2)+2))</f>
        <v>0</v>
      </c>
      <c r="Y270" s="2">
        <f>'Weekly Stats'!W270*'Pts Per'!T$2</f>
        <v>0</v>
      </c>
      <c r="Z270" s="2">
        <f>'Weekly Stats'!X270*'Pts Per'!U$2</f>
        <v>0</v>
      </c>
      <c r="AA270" s="2">
        <f>'Weekly Stats'!Y270*'Pts Per'!V$2</f>
        <v>0</v>
      </c>
      <c r="AB270" s="2">
        <f>'Weekly Stats'!Z270*'Pts Per'!W$2</f>
        <v>0</v>
      </c>
      <c r="AC270" s="2">
        <f>'Weekly Stats'!AA270*'Pts Per'!X$2</f>
        <v>0</v>
      </c>
      <c r="AD270" s="2">
        <f>'Weekly Stats'!AB270*'Pts Per'!Y$2</f>
        <v>0</v>
      </c>
      <c r="AE270" s="2">
        <f>'Weekly Stats'!AC270*'Pts Per'!Z$2</f>
        <v>0</v>
      </c>
      <c r="AF270" s="2">
        <f>'Weekly Stats'!AD270*'Pts Per'!AA$2</f>
        <v>0</v>
      </c>
      <c r="AG270" s="2">
        <f>'Weekly Stats'!AE270*'Pts Per'!AB$2</f>
        <v>0</v>
      </c>
      <c r="AH270" s="2">
        <f>'Weekly Stats'!AF270*'Pts Per'!AC$2</f>
        <v>0</v>
      </c>
    </row>
    <row r="271" spans="1:34">
      <c r="A271" s="1" t="s">
        <v>849</v>
      </c>
      <c r="B271" s="2" t="s">
        <v>98</v>
      </c>
      <c r="C271" s="2" t="s">
        <v>57</v>
      </c>
      <c r="D271" s="8" t="s">
        <v>361</v>
      </c>
      <c r="E271" s="9">
        <f t="shared" si="4"/>
        <v>2</v>
      </c>
      <c r="F271" s="2">
        <f>'Weekly Stats'!D271*'Pts Per'!A$2</f>
        <v>0</v>
      </c>
      <c r="G271" s="2">
        <f>'Weekly Stats'!E271*'Pts Per'!B$2</f>
        <v>0</v>
      </c>
      <c r="H271" s="2">
        <f>'Weekly Stats'!F271*'Pts Per'!C$2</f>
        <v>0</v>
      </c>
      <c r="I271" s="2">
        <f>'Weekly Stats'!G271*'Pts Per'!D$2</f>
        <v>0</v>
      </c>
      <c r="J271" s="2">
        <f>'Weekly Stats'!H271*'Pts Per'!E$2</f>
        <v>0</v>
      </c>
      <c r="K271" s="2">
        <f>'Weekly Stats'!I271*'Pts Per'!F$2</f>
        <v>0</v>
      </c>
      <c r="L271" s="2">
        <f>'Weekly Stats'!J271*'Pts Per'!G$2</f>
        <v>0</v>
      </c>
      <c r="M271" s="2">
        <f>'Weekly Stats'!K271*'Pts Per'!H$2</f>
        <v>0</v>
      </c>
      <c r="N271" s="2">
        <f>'Weekly Stats'!L271*'Pts Per'!I$2</f>
        <v>0</v>
      </c>
      <c r="O271" s="2">
        <f>'Weekly Stats'!M271*'Pts Per'!J$2</f>
        <v>0</v>
      </c>
      <c r="P271" s="2">
        <f>'Weekly Stats'!N271*'Pts Per'!K$2</f>
        <v>0</v>
      </c>
      <c r="Q271" s="2">
        <f>'Weekly Stats'!O271*'Pts Per'!L$2</f>
        <v>0</v>
      </c>
      <c r="R271" s="2">
        <f>'Weekly Stats'!P271*'Pts Per'!M$2</f>
        <v>0</v>
      </c>
      <c r="S271" s="2">
        <f>'Weekly Stats'!Q271*'Pts Per'!N$2</f>
        <v>0</v>
      </c>
      <c r="T271" s="2">
        <f>'Weekly Stats'!R271*'Pts Per'!O$2</f>
        <v>0</v>
      </c>
      <c r="U271" s="2">
        <f>'Weekly Stats'!S271*'Pts Per'!P$2</f>
        <v>0</v>
      </c>
      <c r="V271" s="2">
        <f>'Weekly Stats'!T271*'Pts Per'!Q$2</f>
        <v>0</v>
      </c>
      <c r="W271" s="2">
        <f>'Weekly Stats'!U271*'Pts Per'!R$2</f>
        <v>0</v>
      </c>
      <c r="X271" s="2">
        <f>IF('Weekly Stats'!V271*'Pts Per'!S$2&lt;5,'Weekly Stats'!V271*'Pts Per'!S$2,SUM(('Weekly Stats'!V271*'Pts Per'!S$2)+2))</f>
        <v>0</v>
      </c>
      <c r="Y271" s="2">
        <f>'Weekly Stats'!W271*'Pts Per'!T$2</f>
        <v>2</v>
      </c>
      <c r="Z271" s="2">
        <f>'Weekly Stats'!X271*'Pts Per'!U$2</f>
        <v>0</v>
      </c>
      <c r="AA271" s="2">
        <f>'Weekly Stats'!Y271*'Pts Per'!V$2</f>
        <v>0</v>
      </c>
      <c r="AB271" s="2">
        <f>'Weekly Stats'!Z271*'Pts Per'!W$2</f>
        <v>0</v>
      </c>
      <c r="AC271" s="2">
        <f>'Weekly Stats'!AA271*'Pts Per'!X$2</f>
        <v>0</v>
      </c>
      <c r="AD271" s="2">
        <f>'Weekly Stats'!AB271*'Pts Per'!Y$2</f>
        <v>0</v>
      </c>
      <c r="AE271" s="2">
        <f>'Weekly Stats'!AC271*'Pts Per'!Z$2</f>
        <v>0</v>
      </c>
      <c r="AF271" s="2">
        <f>'Weekly Stats'!AD271*'Pts Per'!AA$2</f>
        <v>0</v>
      </c>
      <c r="AG271" s="2">
        <f>'Weekly Stats'!AE271*'Pts Per'!AB$2</f>
        <v>0</v>
      </c>
      <c r="AH271" s="2">
        <f>'Weekly Stats'!AF271*'Pts Per'!AC$2</f>
        <v>0</v>
      </c>
    </row>
    <row r="272" spans="1:34">
      <c r="A272" s="1" t="s">
        <v>850</v>
      </c>
      <c r="B272" s="2" t="s">
        <v>98</v>
      </c>
      <c r="C272" s="2" t="s">
        <v>58</v>
      </c>
      <c r="D272" s="8" t="s">
        <v>362</v>
      </c>
      <c r="E272" s="9">
        <f t="shared" si="4"/>
        <v>0</v>
      </c>
      <c r="F272" s="2">
        <f>'Weekly Stats'!D272*'Pts Per'!A$2</f>
        <v>0</v>
      </c>
      <c r="G272" s="2">
        <f>'Weekly Stats'!E272*'Pts Per'!B$2</f>
        <v>0</v>
      </c>
      <c r="H272" s="2">
        <f>'Weekly Stats'!F272*'Pts Per'!C$2</f>
        <v>0</v>
      </c>
      <c r="I272" s="2">
        <f>'Weekly Stats'!G272*'Pts Per'!D$2</f>
        <v>0</v>
      </c>
      <c r="J272" s="2">
        <f>'Weekly Stats'!H272*'Pts Per'!E$2</f>
        <v>0</v>
      </c>
      <c r="K272" s="2">
        <f>'Weekly Stats'!I272*'Pts Per'!F$2</f>
        <v>0</v>
      </c>
      <c r="L272" s="2">
        <f>'Weekly Stats'!J272*'Pts Per'!G$2</f>
        <v>0</v>
      </c>
      <c r="M272" s="2">
        <f>'Weekly Stats'!K272*'Pts Per'!H$2</f>
        <v>0</v>
      </c>
      <c r="N272" s="2">
        <f>'Weekly Stats'!L272*'Pts Per'!I$2</f>
        <v>0</v>
      </c>
      <c r="O272" s="2">
        <f>'Weekly Stats'!M272*'Pts Per'!J$2</f>
        <v>0</v>
      </c>
      <c r="P272" s="2">
        <f>'Weekly Stats'!N272*'Pts Per'!K$2</f>
        <v>0</v>
      </c>
      <c r="Q272" s="2">
        <f>'Weekly Stats'!O272*'Pts Per'!L$2</f>
        <v>0</v>
      </c>
      <c r="R272" s="2">
        <f>'Weekly Stats'!P272*'Pts Per'!M$2</f>
        <v>0</v>
      </c>
      <c r="S272" s="2">
        <f>'Weekly Stats'!Q272*'Pts Per'!N$2</f>
        <v>0</v>
      </c>
      <c r="T272" s="2">
        <f>'Weekly Stats'!R272*'Pts Per'!O$2</f>
        <v>0</v>
      </c>
      <c r="U272" s="2">
        <f>'Weekly Stats'!S272*'Pts Per'!P$2</f>
        <v>0</v>
      </c>
      <c r="V272" s="2">
        <f>'Weekly Stats'!T272*'Pts Per'!Q$2</f>
        <v>0</v>
      </c>
      <c r="W272" s="2">
        <f>'Weekly Stats'!U272*'Pts Per'!R$2</f>
        <v>0</v>
      </c>
      <c r="X272" s="2">
        <f>IF('Weekly Stats'!V272*'Pts Per'!S$2&lt;5,'Weekly Stats'!V272*'Pts Per'!S$2,SUM(('Weekly Stats'!V272*'Pts Per'!S$2)+2))</f>
        <v>0</v>
      </c>
      <c r="Y272" s="2">
        <f>'Weekly Stats'!W272*'Pts Per'!T$2</f>
        <v>0</v>
      </c>
      <c r="Z272" s="2">
        <f>'Weekly Stats'!X272*'Pts Per'!U$2</f>
        <v>0</v>
      </c>
      <c r="AA272" s="2">
        <f>'Weekly Stats'!Y272*'Pts Per'!V$2</f>
        <v>0</v>
      </c>
      <c r="AB272" s="2">
        <f>'Weekly Stats'!Z272*'Pts Per'!W$2</f>
        <v>0</v>
      </c>
      <c r="AC272" s="2">
        <f>'Weekly Stats'!AA272*'Pts Per'!X$2</f>
        <v>0</v>
      </c>
      <c r="AD272" s="2">
        <f>'Weekly Stats'!AB272*'Pts Per'!Y$2</f>
        <v>0</v>
      </c>
      <c r="AE272" s="2">
        <f>'Weekly Stats'!AC272*'Pts Per'!Z$2</f>
        <v>0</v>
      </c>
      <c r="AF272" s="2">
        <f>'Weekly Stats'!AD272*'Pts Per'!AA$2</f>
        <v>0</v>
      </c>
      <c r="AG272" s="2">
        <f>'Weekly Stats'!AE272*'Pts Per'!AB$2</f>
        <v>0</v>
      </c>
      <c r="AH272" s="2">
        <f>'Weekly Stats'!AF272*'Pts Per'!AC$2</f>
        <v>0</v>
      </c>
    </row>
    <row r="273" spans="1:34">
      <c r="A273" s="1" t="s">
        <v>851</v>
      </c>
      <c r="B273" s="2" t="s">
        <v>98</v>
      </c>
      <c r="C273" s="2" t="s">
        <v>59</v>
      </c>
      <c r="D273" s="8" t="s">
        <v>363</v>
      </c>
      <c r="E273" s="9">
        <f t="shared" si="4"/>
        <v>0</v>
      </c>
      <c r="F273" s="2">
        <f>'Weekly Stats'!D273*'Pts Per'!A$2</f>
        <v>0</v>
      </c>
      <c r="G273" s="2">
        <f>'Weekly Stats'!E273*'Pts Per'!B$2</f>
        <v>0</v>
      </c>
      <c r="H273" s="2">
        <f>'Weekly Stats'!F273*'Pts Per'!C$2</f>
        <v>0</v>
      </c>
      <c r="I273" s="2">
        <f>'Weekly Stats'!G273*'Pts Per'!D$2</f>
        <v>0</v>
      </c>
      <c r="J273" s="2">
        <f>'Weekly Stats'!H273*'Pts Per'!E$2</f>
        <v>0</v>
      </c>
      <c r="K273" s="2">
        <f>'Weekly Stats'!I273*'Pts Per'!F$2</f>
        <v>0</v>
      </c>
      <c r="L273" s="2">
        <f>'Weekly Stats'!J273*'Pts Per'!G$2</f>
        <v>0</v>
      </c>
      <c r="M273" s="2">
        <f>'Weekly Stats'!K273*'Pts Per'!H$2</f>
        <v>0</v>
      </c>
      <c r="N273" s="2">
        <f>'Weekly Stats'!L273*'Pts Per'!I$2</f>
        <v>0</v>
      </c>
      <c r="O273" s="2">
        <f>'Weekly Stats'!M273*'Pts Per'!J$2</f>
        <v>0</v>
      </c>
      <c r="P273" s="2">
        <f>'Weekly Stats'!N273*'Pts Per'!K$2</f>
        <v>0</v>
      </c>
      <c r="Q273" s="2">
        <f>'Weekly Stats'!O273*'Pts Per'!L$2</f>
        <v>0</v>
      </c>
      <c r="R273" s="2">
        <f>'Weekly Stats'!P273*'Pts Per'!M$2</f>
        <v>0</v>
      </c>
      <c r="S273" s="2">
        <f>'Weekly Stats'!Q273*'Pts Per'!N$2</f>
        <v>0</v>
      </c>
      <c r="T273" s="2">
        <f>'Weekly Stats'!R273*'Pts Per'!O$2</f>
        <v>0</v>
      </c>
      <c r="U273" s="2">
        <f>'Weekly Stats'!S273*'Pts Per'!P$2</f>
        <v>0</v>
      </c>
      <c r="V273" s="2">
        <f>'Weekly Stats'!T273*'Pts Per'!Q$2</f>
        <v>0</v>
      </c>
      <c r="W273" s="2">
        <f>'Weekly Stats'!U273*'Pts Per'!R$2</f>
        <v>0</v>
      </c>
      <c r="X273" s="2">
        <f>IF('Weekly Stats'!V273*'Pts Per'!S$2&lt;5,'Weekly Stats'!V273*'Pts Per'!S$2,SUM(('Weekly Stats'!V273*'Pts Per'!S$2)+2))</f>
        <v>0</v>
      </c>
      <c r="Y273" s="2">
        <f>'Weekly Stats'!W273*'Pts Per'!T$2</f>
        <v>0</v>
      </c>
      <c r="Z273" s="2">
        <f>'Weekly Stats'!X273*'Pts Per'!U$2</f>
        <v>0</v>
      </c>
      <c r="AA273" s="2">
        <f>'Weekly Stats'!Y273*'Pts Per'!V$2</f>
        <v>0</v>
      </c>
      <c r="AB273" s="2">
        <f>'Weekly Stats'!Z273*'Pts Per'!W$2</f>
        <v>0</v>
      </c>
      <c r="AC273" s="2">
        <f>'Weekly Stats'!AA273*'Pts Per'!X$2</f>
        <v>0</v>
      </c>
      <c r="AD273" s="2">
        <f>'Weekly Stats'!AB273*'Pts Per'!Y$2</f>
        <v>0</v>
      </c>
      <c r="AE273" s="2">
        <f>'Weekly Stats'!AC273*'Pts Per'!Z$2</f>
        <v>0</v>
      </c>
      <c r="AF273" s="2">
        <f>'Weekly Stats'!AD273*'Pts Per'!AA$2</f>
        <v>0</v>
      </c>
      <c r="AG273" s="2">
        <f>'Weekly Stats'!AE273*'Pts Per'!AB$2</f>
        <v>0</v>
      </c>
      <c r="AH273" s="2">
        <f>'Weekly Stats'!AF273*'Pts Per'!AC$2</f>
        <v>0</v>
      </c>
    </row>
    <row r="274" spans="1:34">
      <c r="A274" s="1" t="s">
        <v>852</v>
      </c>
      <c r="B274" s="2" t="s">
        <v>98</v>
      </c>
      <c r="C274" s="2" t="s">
        <v>60</v>
      </c>
      <c r="D274" s="8" t="s">
        <v>364</v>
      </c>
      <c r="E274" s="9">
        <f t="shared" si="4"/>
        <v>0</v>
      </c>
      <c r="F274" s="2">
        <f>'Weekly Stats'!D274*'Pts Per'!A$2</f>
        <v>0</v>
      </c>
      <c r="G274" s="2">
        <f>'Weekly Stats'!E274*'Pts Per'!B$2</f>
        <v>0</v>
      </c>
      <c r="H274" s="2">
        <f>'Weekly Stats'!F274*'Pts Per'!C$2</f>
        <v>0</v>
      </c>
      <c r="I274" s="2">
        <f>'Weekly Stats'!G274*'Pts Per'!D$2</f>
        <v>0</v>
      </c>
      <c r="J274" s="2">
        <f>'Weekly Stats'!H274*'Pts Per'!E$2</f>
        <v>0</v>
      </c>
      <c r="K274" s="2">
        <f>'Weekly Stats'!I274*'Pts Per'!F$2</f>
        <v>0</v>
      </c>
      <c r="L274" s="2">
        <f>'Weekly Stats'!J274*'Pts Per'!G$2</f>
        <v>0</v>
      </c>
      <c r="M274" s="2">
        <f>'Weekly Stats'!K274*'Pts Per'!H$2</f>
        <v>0</v>
      </c>
      <c r="N274" s="2">
        <f>'Weekly Stats'!L274*'Pts Per'!I$2</f>
        <v>0</v>
      </c>
      <c r="O274" s="2">
        <f>'Weekly Stats'!M274*'Pts Per'!J$2</f>
        <v>0</v>
      </c>
      <c r="P274" s="2">
        <f>'Weekly Stats'!N274*'Pts Per'!K$2</f>
        <v>0</v>
      </c>
      <c r="Q274" s="2">
        <f>'Weekly Stats'!O274*'Pts Per'!L$2</f>
        <v>0</v>
      </c>
      <c r="R274" s="2">
        <f>'Weekly Stats'!P274*'Pts Per'!M$2</f>
        <v>0</v>
      </c>
      <c r="S274" s="2">
        <f>'Weekly Stats'!Q274*'Pts Per'!N$2</f>
        <v>0</v>
      </c>
      <c r="T274" s="2">
        <f>'Weekly Stats'!R274*'Pts Per'!O$2</f>
        <v>0</v>
      </c>
      <c r="U274" s="2">
        <f>'Weekly Stats'!S274*'Pts Per'!P$2</f>
        <v>0</v>
      </c>
      <c r="V274" s="2">
        <f>'Weekly Stats'!T274*'Pts Per'!Q$2</f>
        <v>0</v>
      </c>
      <c r="W274" s="2">
        <f>'Weekly Stats'!U274*'Pts Per'!R$2</f>
        <v>0</v>
      </c>
      <c r="X274" s="2">
        <f>IF('Weekly Stats'!V274*'Pts Per'!S$2&lt;5,'Weekly Stats'!V274*'Pts Per'!S$2,SUM(('Weekly Stats'!V274*'Pts Per'!S$2)+2))</f>
        <v>0</v>
      </c>
      <c r="Y274" s="2">
        <f>'Weekly Stats'!W274*'Pts Per'!T$2</f>
        <v>0</v>
      </c>
      <c r="Z274" s="2">
        <f>'Weekly Stats'!X274*'Pts Per'!U$2</f>
        <v>0</v>
      </c>
      <c r="AA274" s="2">
        <f>'Weekly Stats'!Y274*'Pts Per'!V$2</f>
        <v>0</v>
      </c>
      <c r="AB274" s="2">
        <f>'Weekly Stats'!Z274*'Pts Per'!W$2</f>
        <v>0</v>
      </c>
      <c r="AC274" s="2">
        <f>'Weekly Stats'!AA274*'Pts Per'!X$2</f>
        <v>0</v>
      </c>
      <c r="AD274" s="2">
        <f>'Weekly Stats'!AB274*'Pts Per'!Y$2</f>
        <v>0</v>
      </c>
      <c r="AE274" s="2">
        <f>'Weekly Stats'!AC274*'Pts Per'!Z$2</f>
        <v>0</v>
      </c>
      <c r="AF274" s="2">
        <f>'Weekly Stats'!AD274*'Pts Per'!AA$2</f>
        <v>0</v>
      </c>
      <c r="AG274" s="2">
        <f>'Weekly Stats'!AE274*'Pts Per'!AB$2</f>
        <v>0</v>
      </c>
      <c r="AH274" s="2">
        <f>'Weekly Stats'!AF274*'Pts Per'!AC$2</f>
        <v>0</v>
      </c>
    </row>
    <row r="275" spans="1:34">
      <c r="A275" s="1" t="s">
        <v>853</v>
      </c>
      <c r="B275" s="2" t="s">
        <v>98</v>
      </c>
      <c r="C275" s="2" t="s">
        <v>61</v>
      </c>
      <c r="D275" s="8" t="s">
        <v>365</v>
      </c>
      <c r="E275" s="9">
        <f t="shared" si="4"/>
        <v>6</v>
      </c>
      <c r="F275" s="2">
        <f>'Weekly Stats'!D275*'Pts Per'!A$2</f>
        <v>0</v>
      </c>
      <c r="G275" s="2">
        <f>'Weekly Stats'!E275*'Pts Per'!B$2</f>
        <v>0</v>
      </c>
      <c r="H275" s="2">
        <f>'Weekly Stats'!F275*'Pts Per'!C$2</f>
        <v>0</v>
      </c>
      <c r="I275" s="2">
        <f>'Weekly Stats'!G275*'Pts Per'!D$2</f>
        <v>0</v>
      </c>
      <c r="J275" s="2">
        <f>'Weekly Stats'!H275*'Pts Per'!E$2</f>
        <v>0</v>
      </c>
      <c r="K275" s="2">
        <f>'Weekly Stats'!I275*'Pts Per'!F$2</f>
        <v>0</v>
      </c>
      <c r="L275" s="2">
        <f>'Weekly Stats'!J275*'Pts Per'!G$2</f>
        <v>0</v>
      </c>
      <c r="M275" s="2">
        <f>'Weekly Stats'!K275*'Pts Per'!H$2</f>
        <v>0</v>
      </c>
      <c r="N275" s="2">
        <f>'Weekly Stats'!L275*'Pts Per'!I$2</f>
        <v>0</v>
      </c>
      <c r="O275" s="2">
        <f>'Weekly Stats'!M275*'Pts Per'!J$2</f>
        <v>0</v>
      </c>
      <c r="P275" s="2">
        <f>'Weekly Stats'!N275*'Pts Per'!K$2</f>
        <v>0</v>
      </c>
      <c r="Q275" s="2">
        <f>'Weekly Stats'!O275*'Pts Per'!L$2</f>
        <v>0</v>
      </c>
      <c r="R275" s="2">
        <f>'Weekly Stats'!P275*'Pts Per'!M$2</f>
        <v>0</v>
      </c>
      <c r="S275" s="2">
        <f>'Weekly Stats'!Q275*'Pts Per'!N$2</f>
        <v>0</v>
      </c>
      <c r="T275" s="2">
        <f>'Weekly Stats'!R275*'Pts Per'!O$2</f>
        <v>0</v>
      </c>
      <c r="U275" s="2">
        <f>'Weekly Stats'!S275*'Pts Per'!P$2</f>
        <v>0</v>
      </c>
      <c r="V275" s="2">
        <f>'Weekly Stats'!T275*'Pts Per'!Q$2</f>
        <v>0</v>
      </c>
      <c r="W275" s="2">
        <f>'Weekly Stats'!U275*'Pts Per'!R$2</f>
        <v>0</v>
      </c>
      <c r="X275" s="2">
        <f>IF('Weekly Stats'!V275*'Pts Per'!S$2&lt;5,'Weekly Stats'!V275*'Pts Per'!S$2,SUM(('Weekly Stats'!V275*'Pts Per'!S$2)+2))</f>
        <v>0</v>
      </c>
      <c r="Y275" s="2">
        <f>'Weekly Stats'!W275*'Pts Per'!T$2</f>
        <v>0</v>
      </c>
      <c r="Z275" s="2">
        <f>'Weekly Stats'!X275*'Pts Per'!U$2</f>
        <v>0</v>
      </c>
      <c r="AA275" s="2">
        <f>'Weekly Stats'!Y275*'Pts Per'!V$2</f>
        <v>0</v>
      </c>
      <c r="AB275" s="2">
        <f>'Weekly Stats'!Z275*'Pts Per'!W$2</f>
        <v>0</v>
      </c>
      <c r="AC275" s="2">
        <f>'Weekly Stats'!AA275*'Pts Per'!X$2</f>
        <v>3</v>
      </c>
      <c r="AD275" s="2">
        <f>'Weekly Stats'!AB275*'Pts Per'!Y$2</f>
        <v>0</v>
      </c>
      <c r="AE275" s="2">
        <f>'Weekly Stats'!AC275*'Pts Per'!Z$2</f>
        <v>3</v>
      </c>
      <c r="AF275" s="2">
        <f>'Weekly Stats'!AD275*'Pts Per'!AA$2</f>
        <v>0</v>
      </c>
      <c r="AG275" s="2">
        <f>'Weekly Stats'!AE275*'Pts Per'!AB$2</f>
        <v>0</v>
      </c>
      <c r="AH275" s="2">
        <f>'Weekly Stats'!AF275*'Pts Per'!AC$2</f>
        <v>0</v>
      </c>
    </row>
    <row r="276" spans="1:34">
      <c r="A276" s="1" t="s">
        <v>854</v>
      </c>
      <c r="B276" s="2" t="s">
        <v>98</v>
      </c>
      <c r="C276" s="2" t="s">
        <v>62</v>
      </c>
      <c r="D276" s="8" t="s">
        <v>366</v>
      </c>
      <c r="E276" s="9">
        <f t="shared" si="4"/>
        <v>0</v>
      </c>
      <c r="F276" s="2">
        <f>'Weekly Stats'!D276*'Pts Per'!A$2</f>
        <v>0</v>
      </c>
      <c r="G276" s="2">
        <f>'Weekly Stats'!E276*'Pts Per'!B$2</f>
        <v>0</v>
      </c>
      <c r="H276" s="2">
        <f>'Weekly Stats'!F276*'Pts Per'!C$2</f>
        <v>0</v>
      </c>
      <c r="I276" s="2">
        <f>'Weekly Stats'!G276*'Pts Per'!D$2</f>
        <v>0</v>
      </c>
      <c r="J276" s="2">
        <f>'Weekly Stats'!H276*'Pts Per'!E$2</f>
        <v>0</v>
      </c>
      <c r="K276" s="2">
        <f>'Weekly Stats'!I276*'Pts Per'!F$2</f>
        <v>0</v>
      </c>
      <c r="L276" s="2">
        <f>'Weekly Stats'!J276*'Pts Per'!G$2</f>
        <v>0</v>
      </c>
      <c r="M276" s="2">
        <f>'Weekly Stats'!K276*'Pts Per'!H$2</f>
        <v>0</v>
      </c>
      <c r="N276" s="2">
        <f>'Weekly Stats'!L276*'Pts Per'!I$2</f>
        <v>0</v>
      </c>
      <c r="O276" s="2">
        <f>'Weekly Stats'!M276*'Pts Per'!J$2</f>
        <v>0</v>
      </c>
      <c r="P276" s="2">
        <f>'Weekly Stats'!N276*'Pts Per'!K$2</f>
        <v>0</v>
      </c>
      <c r="Q276" s="2">
        <f>'Weekly Stats'!O276*'Pts Per'!L$2</f>
        <v>0</v>
      </c>
      <c r="R276" s="2">
        <f>'Weekly Stats'!P276*'Pts Per'!M$2</f>
        <v>0</v>
      </c>
      <c r="S276" s="2">
        <f>'Weekly Stats'!Q276*'Pts Per'!N$2</f>
        <v>0</v>
      </c>
      <c r="T276" s="2">
        <f>'Weekly Stats'!R276*'Pts Per'!O$2</f>
        <v>0</v>
      </c>
      <c r="U276" s="2">
        <f>'Weekly Stats'!S276*'Pts Per'!P$2</f>
        <v>0</v>
      </c>
      <c r="V276" s="2">
        <f>'Weekly Stats'!T276*'Pts Per'!Q$2</f>
        <v>0</v>
      </c>
      <c r="W276" s="2">
        <f>'Weekly Stats'!U276*'Pts Per'!R$2</f>
        <v>0</v>
      </c>
      <c r="X276" s="2">
        <f>IF('Weekly Stats'!V276*'Pts Per'!S$2&lt;5,'Weekly Stats'!V276*'Pts Per'!S$2,SUM(('Weekly Stats'!V276*'Pts Per'!S$2)+2))</f>
        <v>0</v>
      </c>
      <c r="Y276" s="2">
        <f>'Weekly Stats'!W276*'Pts Per'!T$2</f>
        <v>0</v>
      </c>
      <c r="Z276" s="2">
        <f>'Weekly Stats'!X276*'Pts Per'!U$2</f>
        <v>0</v>
      </c>
      <c r="AA276" s="2">
        <f>'Weekly Stats'!Y276*'Pts Per'!V$2</f>
        <v>0</v>
      </c>
      <c r="AB276" s="2">
        <f>'Weekly Stats'!Z276*'Pts Per'!W$2</f>
        <v>0</v>
      </c>
      <c r="AC276" s="2">
        <f>'Weekly Stats'!AA276*'Pts Per'!X$2</f>
        <v>0</v>
      </c>
      <c r="AD276" s="2">
        <f>'Weekly Stats'!AB276*'Pts Per'!Y$2</f>
        <v>0</v>
      </c>
      <c r="AE276" s="2">
        <f>'Weekly Stats'!AC276*'Pts Per'!Z$2</f>
        <v>0</v>
      </c>
      <c r="AF276" s="2">
        <f>'Weekly Stats'!AD276*'Pts Per'!AA$2</f>
        <v>0</v>
      </c>
      <c r="AG276" s="2">
        <f>'Weekly Stats'!AE276*'Pts Per'!AB$2</f>
        <v>0</v>
      </c>
      <c r="AH276" s="2">
        <f>'Weekly Stats'!AF276*'Pts Per'!AC$2</f>
        <v>0</v>
      </c>
    </row>
    <row r="277" spans="1:34">
      <c r="A277" s="1" t="s">
        <v>829</v>
      </c>
      <c r="B277" s="2" t="s">
        <v>99</v>
      </c>
      <c r="C277" s="2" t="s">
        <v>38</v>
      </c>
      <c r="D277" s="4" t="s">
        <v>367</v>
      </c>
      <c r="E277" s="9">
        <f t="shared" si="4"/>
        <v>12.48</v>
      </c>
      <c r="F277" s="2">
        <f>'Weekly Stats'!D277*'Pts Per'!A$2</f>
        <v>0</v>
      </c>
      <c r="G277" s="2">
        <f>'Weekly Stats'!E277*'Pts Per'!B$2</f>
        <v>0</v>
      </c>
      <c r="H277" s="2">
        <f>'Weekly Stats'!F277*'Pts Per'!C$2</f>
        <v>4</v>
      </c>
      <c r="I277" s="2">
        <f>'Weekly Stats'!G277*'Pts Per'!D$2</f>
        <v>0</v>
      </c>
      <c r="J277" s="2">
        <f>'Weekly Stats'!H277*'Pts Per'!E$2</f>
        <v>8.48</v>
      </c>
      <c r="K277" s="2">
        <f>'Weekly Stats'!I277*'Pts Per'!F$2</f>
        <v>0</v>
      </c>
      <c r="L277" s="2">
        <f>'Weekly Stats'!J277*'Pts Per'!G$2</f>
        <v>0</v>
      </c>
      <c r="M277" s="2">
        <f>'Weekly Stats'!K277*'Pts Per'!H$2</f>
        <v>0</v>
      </c>
      <c r="N277" s="2">
        <f>'Weekly Stats'!L277*'Pts Per'!I$2</f>
        <v>0</v>
      </c>
      <c r="O277" s="2">
        <f>'Weekly Stats'!M277*'Pts Per'!J$2</f>
        <v>0</v>
      </c>
      <c r="P277" s="2">
        <f>'Weekly Stats'!N277*'Pts Per'!K$2</f>
        <v>0</v>
      </c>
      <c r="Q277" s="2">
        <f>'Weekly Stats'!O277*'Pts Per'!L$2</f>
        <v>0</v>
      </c>
      <c r="R277" s="2">
        <f>'Weekly Stats'!P277*'Pts Per'!M$2</f>
        <v>0</v>
      </c>
      <c r="S277" s="2">
        <f>'Weekly Stats'!Q277*'Pts Per'!N$2</f>
        <v>0</v>
      </c>
      <c r="T277" s="2">
        <f>'Weekly Stats'!R277*'Pts Per'!O$2</f>
        <v>0</v>
      </c>
      <c r="U277" s="2">
        <f>'Weekly Stats'!S277*'Pts Per'!P$2</f>
        <v>0</v>
      </c>
      <c r="V277" s="2">
        <f>'Weekly Stats'!T277*'Pts Per'!Q$2</f>
        <v>0</v>
      </c>
      <c r="W277" s="2">
        <f>'Weekly Stats'!U277*'Pts Per'!R$2</f>
        <v>0</v>
      </c>
      <c r="X277" s="2">
        <f>IF('Weekly Stats'!V277*'Pts Per'!S$2&lt;5,'Weekly Stats'!V277*'Pts Per'!S$2,SUM(('Weekly Stats'!V277*'Pts Per'!S$2)+2))</f>
        <v>0</v>
      </c>
      <c r="Y277" s="2">
        <f>'Weekly Stats'!W277*'Pts Per'!T$2</f>
        <v>0</v>
      </c>
      <c r="Z277" s="2">
        <f>'Weekly Stats'!X277*'Pts Per'!U$2</f>
        <v>0</v>
      </c>
      <c r="AA277" s="2">
        <f>'Weekly Stats'!Y277*'Pts Per'!V$2</f>
        <v>0</v>
      </c>
      <c r="AB277" s="2">
        <f>'Weekly Stats'!Z277*'Pts Per'!W$2</f>
        <v>0</v>
      </c>
      <c r="AC277" s="2">
        <f>'Weekly Stats'!AA277*'Pts Per'!X$2</f>
        <v>0</v>
      </c>
      <c r="AD277" s="2">
        <f>'Weekly Stats'!AB277*'Pts Per'!Y$2</f>
        <v>0</v>
      </c>
      <c r="AE277" s="2">
        <f>'Weekly Stats'!AC277*'Pts Per'!Z$2</f>
        <v>0</v>
      </c>
      <c r="AF277" s="2">
        <f>'Weekly Stats'!AD277*'Pts Per'!AA$2</f>
        <v>0</v>
      </c>
      <c r="AG277" s="2">
        <f>'Weekly Stats'!AE277*'Pts Per'!AB$2</f>
        <v>0</v>
      </c>
      <c r="AH277" s="2">
        <f>'Weekly Stats'!AF277*'Pts Per'!AC$2</f>
        <v>0</v>
      </c>
    </row>
    <row r="278" spans="1:34">
      <c r="A278" s="1" t="s">
        <v>830</v>
      </c>
      <c r="B278" s="2" t="s">
        <v>99</v>
      </c>
      <c r="C278" s="2" t="s">
        <v>39</v>
      </c>
      <c r="D278" s="4" t="s">
        <v>368</v>
      </c>
      <c r="E278" s="9">
        <f t="shared" si="4"/>
        <v>0</v>
      </c>
      <c r="F278" s="2">
        <f>'Weekly Stats'!D278*'Pts Per'!A$2</f>
        <v>0</v>
      </c>
      <c r="G278" s="2">
        <f>'Weekly Stats'!E278*'Pts Per'!B$2</f>
        <v>0</v>
      </c>
      <c r="H278" s="2">
        <f>'Weekly Stats'!F278*'Pts Per'!C$2</f>
        <v>0</v>
      </c>
      <c r="I278" s="2">
        <f>'Weekly Stats'!G278*'Pts Per'!D$2</f>
        <v>0</v>
      </c>
      <c r="J278" s="2">
        <f>'Weekly Stats'!H278*'Pts Per'!E$2</f>
        <v>0</v>
      </c>
      <c r="K278" s="2">
        <f>'Weekly Stats'!I278*'Pts Per'!F$2</f>
        <v>0</v>
      </c>
      <c r="L278" s="2">
        <f>'Weekly Stats'!J278*'Pts Per'!G$2</f>
        <v>0</v>
      </c>
      <c r="M278" s="2">
        <f>'Weekly Stats'!K278*'Pts Per'!H$2</f>
        <v>0</v>
      </c>
      <c r="N278" s="2">
        <f>'Weekly Stats'!L278*'Pts Per'!I$2</f>
        <v>0</v>
      </c>
      <c r="O278" s="2">
        <f>'Weekly Stats'!M278*'Pts Per'!J$2</f>
        <v>0</v>
      </c>
      <c r="P278" s="2">
        <f>'Weekly Stats'!N278*'Pts Per'!K$2</f>
        <v>0</v>
      </c>
      <c r="Q278" s="2">
        <f>'Weekly Stats'!O278*'Pts Per'!L$2</f>
        <v>0</v>
      </c>
      <c r="R278" s="2">
        <f>'Weekly Stats'!P278*'Pts Per'!M$2</f>
        <v>0</v>
      </c>
      <c r="S278" s="2">
        <f>'Weekly Stats'!Q278*'Pts Per'!N$2</f>
        <v>0</v>
      </c>
      <c r="T278" s="2">
        <f>'Weekly Stats'!R278*'Pts Per'!O$2</f>
        <v>0</v>
      </c>
      <c r="U278" s="2">
        <f>'Weekly Stats'!S278*'Pts Per'!P$2</f>
        <v>0</v>
      </c>
      <c r="V278" s="2">
        <f>'Weekly Stats'!T278*'Pts Per'!Q$2</f>
        <v>0</v>
      </c>
      <c r="W278" s="2">
        <f>'Weekly Stats'!U278*'Pts Per'!R$2</f>
        <v>0</v>
      </c>
      <c r="X278" s="2">
        <f>IF('Weekly Stats'!V278*'Pts Per'!S$2&lt;5,'Weekly Stats'!V278*'Pts Per'!S$2,SUM(('Weekly Stats'!V278*'Pts Per'!S$2)+2))</f>
        <v>0</v>
      </c>
      <c r="Y278" s="2">
        <f>'Weekly Stats'!W278*'Pts Per'!T$2</f>
        <v>0</v>
      </c>
      <c r="Z278" s="2">
        <f>'Weekly Stats'!X278*'Pts Per'!U$2</f>
        <v>0</v>
      </c>
      <c r="AA278" s="2">
        <f>'Weekly Stats'!Y278*'Pts Per'!V$2</f>
        <v>0</v>
      </c>
      <c r="AB278" s="2">
        <f>'Weekly Stats'!Z278*'Pts Per'!W$2</f>
        <v>0</v>
      </c>
      <c r="AC278" s="2">
        <f>'Weekly Stats'!AA278*'Pts Per'!X$2</f>
        <v>0</v>
      </c>
      <c r="AD278" s="2">
        <f>'Weekly Stats'!AB278*'Pts Per'!Y$2</f>
        <v>0</v>
      </c>
      <c r="AE278" s="2">
        <f>'Weekly Stats'!AC278*'Pts Per'!Z$2</f>
        <v>0</v>
      </c>
      <c r="AF278" s="2">
        <f>'Weekly Stats'!AD278*'Pts Per'!AA$2</f>
        <v>0</v>
      </c>
      <c r="AG278" s="2">
        <f>'Weekly Stats'!AE278*'Pts Per'!AB$2</f>
        <v>0</v>
      </c>
      <c r="AH278" s="2">
        <f>'Weekly Stats'!AF278*'Pts Per'!AC$2</f>
        <v>0</v>
      </c>
    </row>
    <row r="279" spans="1:34">
      <c r="A279" s="1" t="s">
        <v>831</v>
      </c>
      <c r="B279" s="2" t="s">
        <v>99</v>
      </c>
      <c r="C279" s="2" t="s">
        <v>40</v>
      </c>
      <c r="D279" s="4" t="s">
        <v>369</v>
      </c>
      <c r="E279" s="9">
        <f t="shared" si="4"/>
        <v>24</v>
      </c>
      <c r="F279" s="2">
        <f>'Weekly Stats'!D279*'Pts Per'!A$2</f>
        <v>0</v>
      </c>
      <c r="G279" s="2">
        <f>'Weekly Stats'!E279*'Pts Per'!B$2</f>
        <v>0</v>
      </c>
      <c r="H279" s="2">
        <f>'Weekly Stats'!F279*'Pts Per'!C$2</f>
        <v>0</v>
      </c>
      <c r="I279" s="2">
        <f>'Weekly Stats'!G279*'Pts Per'!D$2</f>
        <v>0</v>
      </c>
      <c r="J279" s="2">
        <f>'Weekly Stats'!H279*'Pts Per'!E$2</f>
        <v>0</v>
      </c>
      <c r="K279" s="2">
        <f>'Weekly Stats'!I279*'Pts Per'!F$2</f>
        <v>0</v>
      </c>
      <c r="L279" s="2">
        <f>'Weekly Stats'!J279*'Pts Per'!G$2</f>
        <v>11.8</v>
      </c>
      <c r="M279" s="2">
        <f>'Weekly Stats'!K279*'Pts Per'!H$2</f>
        <v>0</v>
      </c>
      <c r="N279" s="2">
        <f>'Weekly Stats'!L279*'Pts Per'!I$2</f>
        <v>2.5</v>
      </c>
      <c r="O279" s="2">
        <f>'Weekly Stats'!M279*'Pts Per'!J$2</f>
        <v>0</v>
      </c>
      <c r="P279" s="2">
        <f>'Weekly Stats'!N279*'Pts Per'!K$2</f>
        <v>9.7000000000000011</v>
      </c>
      <c r="Q279" s="2">
        <f>'Weekly Stats'!O279*'Pts Per'!L$2</f>
        <v>0</v>
      </c>
      <c r="R279" s="2">
        <f>'Weekly Stats'!P279*'Pts Per'!M$2</f>
        <v>0</v>
      </c>
      <c r="S279" s="2">
        <f>'Weekly Stats'!Q279*'Pts Per'!N$2</f>
        <v>0</v>
      </c>
      <c r="T279" s="2">
        <f>'Weekly Stats'!R279*'Pts Per'!O$2</f>
        <v>0</v>
      </c>
      <c r="U279" s="2">
        <f>'Weekly Stats'!S279*'Pts Per'!P$2</f>
        <v>0</v>
      </c>
      <c r="V279" s="2">
        <f>'Weekly Stats'!T279*'Pts Per'!Q$2</f>
        <v>0</v>
      </c>
      <c r="W279" s="2">
        <f>'Weekly Stats'!U279*'Pts Per'!R$2</f>
        <v>0</v>
      </c>
      <c r="X279" s="2">
        <f>IF('Weekly Stats'!V279*'Pts Per'!S$2&lt;5,'Weekly Stats'!V279*'Pts Per'!S$2,SUM(('Weekly Stats'!V279*'Pts Per'!S$2)+2))</f>
        <v>0</v>
      </c>
      <c r="Y279" s="2">
        <f>'Weekly Stats'!W279*'Pts Per'!T$2</f>
        <v>0</v>
      </c>
      <c r="Z279" s="2">
        <f>'Weekly Stats'!X279*'Pts Per'!U$2</f>
        <v>0</v>
      </c>
      <c r="AA279" s="2">
        <f>'Weekly Stats'!Y279*'Pts Per'!V$2</f>
        <v>0</v>
      </c>
      <c r="AB279" s="2">
        <f>'Weekly Stats'!Z279*'Pts Per'!W$2</f>
        <v>0</v>
      </c>
      <c r="AC279" s="2">
        <f>'Weekly Stats'!AA279*'Pts Per'!X$2</f>
        <v>0</v>
      </c>
      <c r="AD279" s="2">
        <f>'Weekly Stats'!AB279*'Pts Per'!Y$2</f>
        <v>0</v>
      </c>
      <c r="AE279" s="2">
        <f>'Weekly Stats'!AC279*'Pts Per'!Z$2</f>
        <v>0</v>
      </c>
      <c r="AF279" s="2">
        <f>'Weekly Stats'!AD279*'Pts Per'!AA$2</f>
        <v>0</v>
      </c>
      <c r="AG279" s="2">
        <f>'Weekly Stats'!AE279*'Pts Per'!AB$2</f>
        <v>0</v>
      </c>
      <c r="AH279" s="2">
        <f>'Weekly Stats'!AF279*'Pts Per'!AC$2</f>
        <v>0</v>
      </c>
    </row>
    <row r="280" spans="1:34">
      <c r="A280" s="1" t="s">
        <v>832</v>
      </c>
      <c r="B280" s="2" t="s">
        <v>99</v>
      </c>
      <c r="C280" s="2" t="s">
        <v>41</v>
      </c>
      <c r="D280" s="4" t="s">
        <v>370</v>
      </c>
      <c r="E280" s="9">
        <f t="shared" si="4"/>
        <v>0</v>
      </c>
      <c r="F280" s="2">
        <f>'Weekly Stats'!D280*'Pts Per'!A$2</f>
        <v>0</v>
      </c>
      <c r="G280" s="2">
        <f>'Weekly Stats'!E280*'Pts Per'!B$2</f>
        <v>0</v>
      </c>
      <c r="H280" s="2">
        <f>'Weekly Stats'!F280*'Pts Per'!C$2</f>
        <v>0</v>
      </c>
      <c r="I280" s="2">
        <f>'Weekly Stats'!G280*'Pts Per'!D$2</f>
        <v>0</v>
      </c>
      <c r="J280" s="2">
        <f>'Weekly Stats'!H280*'Pts Per'!E$2</f>
        <v>0</v>
      </c>
      <c r="K280" s="2">
        <f>'Weekly Stats'!I280*'Pts Per'!F$2</f>
        <v>0</v>
      </c>
      <c r="L280" s="2">
        <f>'Weekly Stats'!J280*'Pts Per'!G$2</f>
        <v>0</v>
      </c>
      <c r="M280" s="2">
        <f>'Weekly Stats'!K280*'Pts Per'!H$2</f>
        <v>0</v>
      </c>
      <c r="N280" s="2">
        <f>'Weekly Stats'!L280*'Pts Per'!I$2</f>
        <v>0</v>
      </c>
      <c r="O280" s="2">
        <f>'Weekly Stats'!M280*'Pts Per'!J$2</f>
        <v>0</v>
      </c>
      <c r="P280" s="2">
        <f>'Weekly Stats'!N280*'Pts Per'!K$2</f>
        <v>0</v>
      </c>
      <c r="Q280" s="2">
        <f>'Weekly Stats'!O280*'Pts Per'!L$2</f>
        <v>0</v>
      </c>
      <c r="R280" s="2">
        <f>'Weekly Stats'!P280*'Pts Per'!M$2</f>
        <v>0</v>
      </c>
      <c r="S280" s="2">
        <f>'Weekly Stats'!Q280*'Pts Per'!N$2</f>
        <v>0</v>
      </c>
      <c r="T280" s="2">
        <f>'Weekly Stats'!R280*'Pts Per'!O$2</f>
        <v>0</v>
      </c>
      <c r="U280" s="2">
        <f>'Weekly Stats'!S280*'Pts Per'!P$2</f>
        <v>0</v>
      </c>
      <c r="V280" s="2">
        <f>'Weekly Stats'!T280*'Pts Per'!Q$2</f>
        <v>0</v>
      </c>
      <c r="W280" s="2">
        <f>'Weekly Stats'!U280*'Pts Per'!R$2</f>
        <v>0</v>
      </c>
      <c r="X280" s="2">
        <f>IF('Weekly Stats'!V280*'Pts Per'!S$2&lt;5,'Weekly Stats'!V280*'Pts Per'!S$2,SUM(('Weekly Stats'!V280*'Pts Per'!S$2)+2))</f>
        <v>0</v>
      </c>
      <c r="Y280" s="2">
        <f>'Weekly Stats'!W280*'Pts Per'!T$2</f>
        <v>0</v>
      </c>
      <c r="Z280" s="2">
        <f>'Weekly Stats'!X280*'Pts Per'!U$2</f>
        <v>0</v>
      </c>
      <c r="AA280" s="2">
        <f>'Weekly Stats'!Y280*'Pts Per'!V$2</f>
        <v>0</v>
      </c>
      <c r="AB280" s="2">
        <f>'Weekly Stats'!Z280*'Pts Per'!W$2</f>
        <v>0</v>
      </c>
      <c r="AC280" s="2">
        <f>'Weekly Stats'!AA280*'Pts Per'!X$2</f>
        <v>0</v>
      </c>
      <c r="AD280" s="2">
        <f>'Weekly Stats'!AB280*'Pts Per'!Y$2</f>
        <v>0</v>
      </c>
      <c r="AE280" s="2">
        <f>'Weekly Stats'!AC280*'Pts Per'!Z$2</f>
        <v>0</v>
      </c>
      <c r="AF280" s="2">
        <f>'Weekly Stats'!AD280*'Pts Per'!AA$2</f>
        <v>0</v>
      </c>
      <c r="AG280" s="2">
        <f>'Weekly Stats'!AE280*'Pts Per'!AB$2</f>
        <v>0</v>
      </c>
      <c r="AH280" s="2">
        <f>'Weekly Stats'!AF280*'Pts Per'!AC$2</f>
        <v>0</v>
      </c>
    </row>
    <row r="281" spans="1:34">
      <c r="A281" s="1" t="s">
        <v>833</v>
      </c>
      <c r="B281" s="2" t="s">
        <v>99</v>
      </c>
      <c r="C281" s="2" t="s">
        <v>42</v>
      </c>
      <c r="D281" s="4" t="s">
        <v>371</v>
      </c>
      <c r="E281" s="9">
        <f t="shared" si="4"/>
        <v>0</v>
      </c>
      <c r="F281" s="2">
        <f>'Weekly Stats'!D281*'Pts Per'!A$2</f>
        <v>0</v>
      </c>
      <c r="G281" s="2">
        <f>'Weekly Stats'!E281*'Pts Per'!B$2</f>
        <v>0</v>
      </c>
      <c r="H281" s="2">
        <f>'Weekly Stats'!F281*'Pts Per'!C$2</f>
        <v>0</v>
      </c>
      <c r="I281" s="2">
        <f>'Weekly Stats'!G281*'Pts Per'!D$2</f>
        <v>0</v>
      </c>
      <c r="J281" s="2">
        <f>'Weekly Stats'!H281*'Pts Per'!E$2</f>
        <v>0</v>
      </c>
      <c r="K281" s="2">
        <f>'Weekly Stats'!I281*'Pts Per'!F$2</f>
        <v>0</v>
      </c>
      <c r="L281" s="2">
        <f>'Weekly Stats'!J281*'Pts Per'!G$2</f>
        <v>0</v>
      </c>
      <c r="M281" s="2">
        <f>'Weekly Stats'!K281*'Pts Per'!H$2</f>
        <v>0</v>
      </c>
      <c r="N281" s="2">
        <f>'Weekly Stats'!L281*'Pts Per'!I$2</f>
        <v>0</v>
      </c>
      <c r="O281" s="2">
        <f>'Weekly Stats'!M281*'Pts Per'!J$2</f>
        <v>0</v>
      </c>
      <c r="P281" s="2">
        <f>'Weekly Stats'!N281*'Pts Per'!K$2</f>
        <v>0</v>
      </c>
      <c r="Q281" s="2">
        <f>'Weekly Stats'!O281*'Pts Per'!L$2</f>
        <v>0</v>
      </c>
      <c r="R281" s="2">
        <f>'Weekly Stats'!P281*'Pts Per'!M$2</f>
        <v>0</v>
      </c>
      <c r="S281" s="2">
        <f>'Weekly Stats'!Q281*'Pts Per'!N$2</f>
        <v>0</v>
      </c>
      <c r="T281" s="2">
        <f>'Weekly Stats'!R281*'Pts Per'!O$2</f>
        <v>0</v>
      </c>
      <c r="U281" s="2">
        <f>'Weekly Stats'!S281*'Pts Per'!P$2</f>
        <v>0</v>
      </c>
      <c r="V281" s="2">
        <f>'Weekly Stats'!T281*'Pts Per'!Q$2</f>
        <v>0</v>
      </c>
      <c r="W281" s="2">
        <f>'Weekly Stats'!U281*'Pts Per'!R$2</f>
        <v>0</v>
      </c>
      <c r="X281" s="2">
        <f>IF('Weekly Stats'!V281*'Pts Per'!S$2&lt;5,'Weekly Stats'!V281*'Pts Per'!S$2,SUM(('Weekly Stats'!V281*'Pts Per'!S$2)+2))</f>
        <v>0</v>
      </c>
      <c r="Y281" s="2">
        <f>'Weekly Stats'!W281*'Pts Per'!T$2</f>
        <v>0</v>
      </c>
      <c r="Z281" s="2">
        <f>'Weekly Stats'!X281*'Pts Per'!U$2</f>
        <v>0</v>
      </c>
      <c r="AA281" s="2">
        <f>'Weekly Stats'!Y281*'Pts Per'!V$2</f>
        <v>0</v>
      </c>
      <c r="AB281" s="2">
        <f>'Weekly Stats'!Z281*'Pts Per'!W$2</f>
        <v>0</v>
      </c>
      <c r="AC281" s="2">
        <f>'Weekly Stats'!AA281*'Pts Per'!X$2</f>
        <v>0</v>
      </c>
      <c r="AD281" s="2">
        <f>'Weekly Stats'!AB281*'Pts Per'!Y$2</f>
        <v>0</v>
      </c>
      <c r="AE281" s="2">
        <f>'Weekly Stats'!AC281*'Pts Per'!Z$2</f>
        <v>0</v>
      </c>
      <c r="AF281" s="2">
        <f>'Weekly Stats'!AD281*'Pts Per'!AA$2</f>
        <v>0</v>
      </c>
      <c r="AG281" s="2">
        <f>'Weekly Stats'!AE281*'Pts Per'!AB$2</f>
        <v>0</v>
      </c>
      <c r="AH281" s="2">
        <f>'Weekly Stats'!AF281*'Pts Per'!AC$2</f>
        <v>0</v>
      </c>
    </row>
    <row r="282" spans="1:34">
      <c r="A282" s="1" t="s">
        <v>834</v>
      </c>
      <c r="B282" s="2" t="s">
        <v>99</v>
      </c>
      <c r="C282" s="2" t="s">
        <v>43</v>
      </c>
      <c r="D282" s="4" t="s">
        <v>372</v>
      </c>
      <c r="E282" s="9">
        <f t="shared" si="4"/>
        <v>9</v>
      </c>
      <c r="F282" s="2">
        <f>'Weekly Stats'!D282*'Pts Per'!A$2</f>
        <v>0</v>
      </c>
      <c r="G282" s="2">
        <f>'Weekly Stats'!E282*'Pts Per'!B$2</f>
        <v>0</v>
      </c>
      <c r="H282" s="2">
        <f>'Weekly Stats'!F282*'Pts Per'!C$2</f>
        <v>0</v>
      </c>
      <c r="I282" s="2">
        <f>'Weekly Stats'!G282*'Pts Per'!D$2</f>
        <v>0</v>
      </c>
      <c r="J282" s="2">
        <f>'Weekly Stats'!H282*'Pts Per'!E$2</f>
        <v>0</v>
      </c>
      <c r="K282" s="2">
        <f>'Weekly Stats'!I282*'Pts Per'!F$2</f>
        <v>0</v>
      </c>
      <c r="L282" s="2">
        <f>'Weekly Stats'!J282*'Pts Per'!G$2</f>
        <v>0</v>
      </c>
      <c r="M282" s="2">
        <f>'Weekly Stats'!K282*'Pts Per'!H$2</f>
        <v>0</v>
      </c>
      <c r="N282" s="2">
        <f>'Weekly Stats'!L282*'Pts Per'!I$2</f>
        <v>0</v>
      </c>
      <c r="O282" s="2">
        <f>'Weekly Stats'!M282*'Pts Per'!J$2</f>
        <v>0</v>
      </c>
      <c r="P282" s="2">
        <f>'Weekly Stats'!N282*'Pts Per'!K$2</f>
        <v>0</v>
      </c>
      <c r="Q282" s="2">
        <f>'Weekly Stats'!O282*'Pts Per'!L$2</f>
        <v>0</v>
      </c>
      <c r="R282" s="2">
        <f>'Weekly Stats'!P282*'Pts Per'!M$2</f>
        <v>9</v>
      </c>
      <c r="S282" s="2">
        <f>'Weekly Stats'!Q282*'Pts Per'!N$2</f>
        <v>0</v>
      </c>
      <c r="T282" s="2">
        <f>'Weekly Stats'!R282*'Pts Per'!O$2</f>
        <v>0</v>
      </c>
      <c r="U282" s="2">
        <f>'Weekly Stats'!S282*'Pts Per'!P$2</f>
        <v>0</v>
      </c>
      <c r="V282" s="2">
        <f>'Weekly Stats'!T282*'Pts Per'!Q$2</f>
        <v>0</v>
      </c>
      <c r="W282" s="2">
        <f>'Weekly Stats'!U282*'Pts Per'!R$2</f>
        <v>0</v>
      </c>
      <c r="X282" s="2">
        <f>IF('Weekly Stats'!V282*'Pts Per'!S$2&lt;5,'Weekly Stats'!V282*'Pts Per'!S$2,SUM(('Weekly Stats'!V282*'Pts Per'!S$2)+2))</f>
        <v>0</v>
      </c>
      <c r="Y282" s="2">
        <f>'Weekly Stats'!W282*'Pts Per'!T$2</f>
        <v>0</v>
      </c>
      <c r="Z282" s="2">
        <f>'Weekly Stats'!X282*'Pts Per'!U$2</f>
        <v>0</v>
      </c>
      <c r="AA282" s="2">
        <f>'Weekly Stats'!Y282*'Pts Per'!V$2</f>
        <v>0</v>
      </c>
      <c r="AB282" s="2">
        <f>'Weekly Stats'!Z282*'Pts Per'!W$2</f>
        <v>0</v>
      </c>
      <c r="AC282" s="2">
        <f>'Weekly Stats'!AA282*'Pts Per'!X$2</f>
        <v>0</v>
      </c>
      <c r="AD282" s="2">
        <f>'Weekly Stats'!AB282*'Pts Per'!Y$2</f>
        <v>0</v>
      </c>
      <c r="AE282" s="2">
        <f>'Weekly Stats'!AC282*'Pts Per'!Z$2</f>
        <v>0</v>
      </c>
      <c r="AF282" s="2">
        <f>'Weekly Stats'!AD282*'Pts Per'!AA$2</f>
        <v>0</v>
      </c>
      <c r="AG282" s="2">
        <f>'Weekly Stats'!AE282*'Pts Per'!AB$2</f>
        <v>0</v>
      </c>
      <c r="AH282" s="2">
        <f>'Weekly Stats'!AF282*'Pts Per'!AC$2</f>
        <v>0</v>
      </c>
    </row>
    <row r="283" spans="1:34">
      <c r="A283" s="1" t="s">
        <v>835</v>
      </c>
      <c r="B283" s="2" t="s">
        <v>99</v>
      </c>
      <c r="C283" s="2" t="s">
        <v>44</v>
      </c>
      <c r="D283" s="4" t="s">
        <v>373</v>
      </c>
      <c r="E283" s="9">
        <f t="shared" si="4"/>
        <v>19.700000000000003</v>
      </c>
      <c r="F283" s="2">
        <f>'Weekly Stats'!D283*'Pts Per'!A$2</f>
        <v>0</v>
      </c>
      <c r="G283" s="2">
        <f>'Weekly Stats'!E283*'Pts Per'!B$2</f>
        <v>0</v>
      </c>
      <c r="H283" s="2">
        <f>'Weekly Stats'!F283*'Pts Per'!C$2</f>
        <v>0</v>
      </c>
      <c r="I283" s="2">
        <f>'Weekly Stats'!G283*'Pts Per'!D$2</f>
        <v>0</v>
      </c>
      <c r="J283" s="2">
        <f>'Weekly Stats'!H283*'Pts Per'!E$2</f>
        <v>0</v>
      </c>
      <c r="K283" s="2">
        <f>'Weekly Stats'!I283*'Pts Per'!F$2</f>
        <v>0</v>
      </c>
      <c r="L283" s="2">
        <f>'Weekly Stats'!J283*'Pts Per'!G$2</f>
        <v>1.3</v>
      </c>
      <c r="M283" s="2">
        <f>'Weekly Stats'!K283*'Pts Per'!H$2</f>
        <v>6</v>
      </c>
      <c r="N283" s="2">
        <f>'Weekly Stats'!L283*'Pts Per'!I$2</f>
        <v>1</v>
      </c>
      <c r="O283" s="2">
        <f>'Weekly Stats'!M283*'Pts Per'!J$2</f>
        <v>6</v>
      </c>
      <c r="P283" s="2">
        <f>'Weekly Stats'!N283*'Pts Per'!K$2</f>
        <v>5.4</v>
      </c>
      <c r="Q283" s="2">
        <f>'Weekly Stats'!O283*'Pts Per'!L$2</f>
        <v>0</v>
      </c>
      <c r="R283" s="2">
        <f>'Weekly Stats'!P283*'Pts Per'!M$2</f>
        <v>0</v>
      </c>
      <c r="S283" s="2">
        <f>'Weekly Stats'!Q283*'Pts Per'!N$2</f>
        <v>0</v>
      </c>
      <c r="T283" s="2">
        <f>'Weekly Stats'!R283*'Pts Per'!O$2</f>
        <v>0</v>
      </c>
      <c r="U283" s="2">
        <f>'Weekly Stats'!S283*'Pts Per'!P$2</f>
        <v>0</v>
      </c>
      <c r="V283" s="2">
        <f>'Weekly Stats'!T283*'Pts Per'!Q$2</f>
        <v>0</v>
      </c>
      <c r="W283" s="2">
        <f>'Weekly Stats'!U283*'Pts Per'!R$2</f>
        <v>0</v>
      </c>
      <c r="X283" s="2">
        <f>IF('Weekly Stats'!V283*'Pts Per'!S$2&lt;5,'Weekly Stats'!V283*'Pts Per'!S$2,SUM(('Weekly Stats'!V283*'Pts Per'!S$2)+2))</f>
        <v>0</v>
      </c>
      <c r="Y283" s="2">
        <f>'Weekly Stats'!W283*'Pts Per'!T$2</f>
        <v>0</v>
      </c>
      <c r="Z283" s="2">
        <f>'Weekly Stats'!X283*'Pts Per'!U$2</f>
        <v>0</v>
      </c>
      <c r="AA283" s="2">
        <f>'Weekly Stats'!Y283*'Pts Per'!V$2</f>
        <v>0</v>
      </c>
      <c r="AB283" s="2">
        <f>'Weekly Stats'!Z283*'Pts Per'!W$2</f>
        <v>0</v>
      </c>
      <c r="AC283" s="2">
        <f>'Weekly Stats'!AA283*'Pts Per'!X$2</f>
        <v>0</v>
      </c>
      <c r="AD283" s="2">
        <f>'Weekly Stats'!AB283*'Pts Per'!Y$2</f>
        <v>0</v>
      </c>
      <c r="AE283" s="2">
        <f>'Weekly Stats'!AC283*'Pts Per'!Z$2</f>
        <v>0</v>
      </c>
      <c r="AF283" s="2">
        <f>'Weekly Stats'!AD283*'Pts Per'!AA$2</f>
        <v>0</v>
      </c>
      <c r="AG283" s="2">
        <f>'Weekly Stats'!AE283*'Pts Per'!AB$2</f>
        <v>0</v>
      </c>
      <c r="AH283" s="2">
        <f>'Weekly Stats'!AF283*'Pts Per'!AC$2</f>
        <v>0</v>
      </c>
    </row>
    <row r="284" spans="1:34">
      <c r="A284" s="1" t="s">
        <v>836</v>
      </c>
      <c r="B284" s="2" t="s">
        <v>99</v>
      </c>
      <c r="C284" s="2" t="s">
        <v>45</v>
      </c>
      <c r="D284" s="4" t="s">
        <v>374</v>
      </c>
      <c r="E284" s="9">
        <f t="shared" si="4"/>
        <v>6.6000000000000005</v>
      </c>
      <c r="F284" s="2">
        <f>'Weekly Stats'!D284*'Pts Per'!A$2</f>
        <v>0</v>
      </c>
      <c r="G284" s="2">
        <f>'Weekly Stats'!E284*'Pts Per'!B$2</f>
        <v>0</v>
      </c>
      <c r="H284" s="2">
        <f>'Weekly Stats'!F284*'Pts Per'!C$2</f>
        <v>0</v>
      </c>
      <c r="I284" s="2">
        <f>'Weekly Stats'!G284*'Pts Per'!D$2</f>
        <v>0</v>
      </c>
      <c r="J284" s="2">
        <f>'Weekly Stats'!H284*'Pts Per'!E$2</f>
        <v>0</v>
      </c>
      <c r="K284" s="2">
        <f>'Weekly Stats'!I284*'Pts Per'!F$2</f>
        <v>0</v>
      </c>
      <c r="L284" s="2">
        <f>'Weekly Stats'!J284*'Pts Per'!G$2</f>
        <v>0</v>
      </c>
      <c r="M284" s="2">
        <f>'Weekly Stats'!K284*'Pts Per'!H$2</f>
        <v>0</v>
      </c>
      <c r="N284" s="2">
        <f>'Weekly Stats'!L284*'Pts Per'!I$2</f>
        <v>0.5</v>
      </c>
      <c r="O284" s="2">
        <f>'Weekly Stats'!M284*'Pts Per'!J$2</f>
        <v>0</v>
      </c>
      <c r="P284" s="2">
        <f>'Weekly Stats'!N284*'Pts Per'!K$2</f>
        <v>6.1000000000000005</v>
      </c>
      <c r="Q284" s="2">
        <f>'Weekly Stats'!O284*'Pts Per'!L$2</f>
        <v>0</v>
      </c>
      <c r="R284" s="2">
        <f>'Weekly Stats'!P284*'Pts Per'!M$2</f>
        <v>0</v>
      </c>
      <c r="S284" s="2">
        <f>'Weekly Stats'!Q284*'Pts Per'!N$2</f>
        <v>0</v>
      </c>
      <c r="T284" s="2">
        <f>'Weekly Stats'!R284*'Pts Per'!O$2</f>
        <v>0</v>
      </c>
      <c r="U284" s="2">
        <f>'Weekly Stats'!S284*'Pts Per'!P$2</f>
        <v>0</v>
      </c>
      <c r="V284" s="2">
        <f>'Weekly Stats'!T284*'Pts Per'!Q$2</f>
        <v>0</v>
      </c>
      <c r="W284" s="2">
        <f>'Weekly Stats'!U284*'Pts Per'!R$2</f>
        <v>0</v>
      </c>
      <c r="X284" s="2">
        <f>IF('Weekly Stats'!V284*'Pts Per'!S$2&lt;5,'Weekly Stats'!V284*'Pts Per'!S$2,SUM(('Weekly Stats'!V284*'Pts Per'!S$2)+2))</f>
        <v>0</v>
      </c>
      <c r="Y284" s="2">
        <f>'Weekly Stats'!W284*'Pts Per'!T$2</f>
        <v>0</v>
      </c>
      <c r="Z284" s="2">
        <f>'Weekly Stats'!X284*'Pts Per'!U$2</f>
        <v>0</v>
      </c>
      <c r="AA284" s="2">
        <f>'Weekly Stats'!Y284*'Pts Per'!V$2</f>
        <v>0</v>
      </c>
      <c r="AB284" s="2">
        <f>'Weekly Stats'!Z284*'Pts Per'!W$2</f>
        <v>0</v>
      </c>
      <c r="AC284" s="2">
        <f>'Weekly Stats'!AA284*'Pts Per'!X$2</f>
        <v>0</v>
      </c>
      <c r="AD284" s="2">
        <f>'Weekly Stats'!AB284*'Pts Per'!Y$2</f>
        <v>0</v>
      </c>
      <c r="AE284" s="2">
        <f>'Weekly Stats'!AC284*'Pts Per'!Z$2</f>
        <v>0</v>
      </c>
      <c r="AF284" s="2">
        <f>'Weekly Stats'!AD284*'Pts Per'!AA$2</f>
        <v>0</v>
      </c>
      <c r="AG284" s="2">
        <f>'Weekly Stats'!AE284*'Pts Per'!AB$2</f>
        <v>0</v>
      </c>
      <c r="AH284" s="2">
        <f>'Weekly Stats'!AF284*'Pts Per'!AC$2</f>
        <v>0</v>
      </c>
    </row>
    <row r="285" spans="1:34">
      <c r="A285" s="1" t="s">
        <v>837</v>
      </c>
      <c r="B285" s="2" t="s">
        <v>99</v>
      </c>
      <c r="C285" s="2" t="s">
        <v>46</v>
      </c>
      <c r="D285" s="4" t="s">
        <v>375</v>
      </c>
      <c r="E285" s="9">
        <f t="shared" si="4"/>
        <v>0</v>
      </c>
      <c r="F285" s="2">
        <f>'Weekly Stats'!D285*'Pts Per'!A$2</f>
        <v>0</v>
      </c>
      <c r="G285" s="2">
        <f>'Weekly Stats'!E285*'Pts Per'!B$2</f>
        <v>0</v>
      </c>
      <c r="H285" s="2">
        <f>'Weekly Stats'!F285*'Pts Per'!C$2</f>
        <v>0</v>
      </c>
      <c r="I285" s="2">
        <f>'Weekly Stats'!G285*'Pts Per'!D$2</f>
        <v>0</v>
      </c>
      <c r="J285" s="2">
        <f>'Weekly Stats'!H285*'Pts Per'!E$2</f>
        <v>0</v>
      </c>
      <c r="K285" s="2">
        <f>'Weekly Stats'!I285*'Pts Per'!F$2</f>
        <v>0</v>
      </c>
      <c r="L285" s="2">
        <f>'Weekly Stats'!J285*'Pts Per'!G$2</f>
        <v>0</v>
      </c>
      <c r="M285" s="2">
        <f>'Weekly Stats'!K285*'Pts Per'!H$2</f>
        <v>0</v>
      </c>
      <c r="N285" s="2">
        <f>'Weekly Stats'!L285*'Pts Per'!I$2</f>
        <v>0</v>
      </c>
      <c r="O285" s="2">
        <f>'Weekly Stats'!M285*'Pts Per'!J$2</f>
        <v>0</v>
      </c>
      <c r="P285" s="2">
        <f>'Weekly Stats'!N285*'Pts Per'!K$2</f>
        <v>0</v>
      </c>
      <c r="Q285" s="2">
        <f>'Weekly Stats'!O285*'Pts Per'!L$2</f>
        <v>0</v>
      </c>
      <c r="R285" s="2">
        <f>'Weekly Stats'!P285*'Pts Per'!M$2</f>
        <v>0</v>
      </c>
      <c r="S285" s="2">
        <f>'Weekly Stats'!Q285*'Pts Per'!N$2</f>
        <v>0</v>
      </c>
      <c r="T285" s="2">
        <f>'Weekly Stats'!R285*'Pts Per'!O$2</f>
        <v>0</v>
      </c>
      <c r="U285" s="2">
        <f>'Weekly Stats'!S285*'Pts Per'!P$2</f>
        <v>0</v>
      </c>
      <c r="V285" s="2">
        <f>'Weekly Stats'!T285*'Pts Per'!Q$2</f>
        <v>0</v>
      </c>
      <c r="W285" s="2">
        <f>'Weekly Stats'!U285*'Pts Per'!R$2</f>
        <v>0</v>
      </c>
      <c r="X285" s="2">
        <f>IF('Weekly Stats'!V285*'Pts Per'!S$2&lt;5,'Weekly Stats'!V285*'Pts Per'!S$2,SUM(('Weekly Stats'!V285*'Pts Per'!S$2)+2))</f>
        <v>0</v>
      </c>
      <c r="Y285" s="2">
        <f>'Weekly Stats'!W285*'Pts Per'!T$2</f>
        <v>0</v>
      </c>
      <c r="Z285" s="2">
        <f>'Weekly Stats'!X285*'Pts Per'!U$2</f>
        <v>0</v>
      </c>
      <c r="AA285" s="2">
        <f>'Weekly Stats'!Y285*'Pts Per'!V$2</f>
        <v>0</v>
      </c>
      <c r="AB285" s="2">
        <f>'Weekly Stats'!Z285*'Pts Per'!W$2</f>
        <v>0</v>
      </c>
      <c r="AC285" s="2">
        <f>'Weekly Stats'!AA285*'Pts Per'!X$2</f>
        <v>0</v>
      </c>
      <c r="AD285" s="2">
        <f>'Weekly Stats'!AB285*'Pts Per'!Y$2</f>
        <v>0</v>
      </c>
      <c r="AE285" s="2">
        <f>'Weekly Stats'!AC285*'Pts Per'!Z$2</f>
        <v>0</v>
      </c>
      <c r="AF285" s="2">
        <f>'Weekly Stats'!AD285*'Pts Per'!AA$2</f>
        <v>0</v>
      </c>
      <c r="AG285" s="2">
        <f>'Weekly Stats'!AE285*'Pts Per'!AB$2</f>
        <v>0</v>
      </c>
      <c r="AH285" s="2">
        <f>'Weekly Stats'!AF285*'Pts Per'!AC$2</f>
        <v>0</v>
      </c>
    </row>
    <row r="286" spans="1:34">
      <c r="A286" s="1" t="s">
        <v>838</v>
      </c>
      <c r="B286" s="2" t="s">
        <v>99</v>
      </c>
      <c r="C286" s="2" t="s">
        <v>47</v>
      </c>
      <c r="D286" s="4" t="s">
        <v>376</v>
      </c>
      <c r="E286" s="9">
        <f t="shared" si="4"/>
        <v>0</v>
      </c>
      <c r="F286" s="2">
        <f>'Weekly Stats'!D286*'Pts Per'!A$2</f>
        <v>0</v>
      </c>
      <c r="G286" s="2">
        <f>'Weekly Stats'!E286*'Pts Per'!B$2</f>
        <v>0</v>
      </c>
      <c r="H286" s="2">
        <f>'Weekly Stats'!F286*'Pts Per'!C$2</f>
        <v>0</v>
      </c>
      <c r="I286" s="2">
        <f>'Weekly Stats'!G286*'Pts Per'!D$2</f>
        <v>0</v>
      </c>
      <c r="J286" s="2">
        <f>'Weekly Stats'!H286*'Pts Per'!E$2</f>
        <v>0</v>
      </c>
      <c r="K286" s="2">
        <f>'Weekly Stats'!I286*'Pts Per'!F$2</f>
        <v>0</v>
      </c>
      <c r="L286" s="2">
        <f>'Weekly Stats'!J286*'Pts Per'!G$2</f>
        <v>0</v>
      </c>
      <c r="M286" s="2">
        <f>'Weekly Stats'!K286*'Pts Per'!H$2</f>
        <v>0</v>
      </c>
      <c r="N286" s="2">
        <f>'Weekly Stats'!L286*'Pts Per'!I$2</f>
        <v>0</v>
      </c>
      <c r="O286" s="2">
        <f>'Weekly Stats'!M286*'Pts Per'!J$2</f>
        <v>0</v>
      </c>
      <c r="P286" s="2">
        <f>'Weekly Stats'!N286*'Pts Per'!K$2</f>
        <v>0</v>
      </c>
      <c r="Q286" s="2">
        <f>'Weekly Stats'!O286*'Pts Per'!L$2</f>
        <v>0</v>
      </c>
      <c r="R286" s="2">
        <f>'Weekly Stats'!P286*'Pts Per'!M$2</f>
        <v>0</v>
      </c>
      <c r="S286" s="2">
        <f>'Weekly Stats'!Q286*'Pts Per'!N$2</f>
        <v>0</v>
      </c>
      <c r="T286" s="2">
        <f>'Weekly Stats'!R286*'Pts Per'!O$2</f>
        <v>0</v>
      </c>
      <c r="U286" s="2">
        <f>'Weekly Stats'!S286*'Pts Per'!P$2</f>
        <v>0</v>
      </c>
      <c r="V286" s="2">
        <f>'Weekly Stats'!T286*'Pts Per'!Q$2</f>
        <v>0</v>
      </c>
      <c r="W286" s="2">
        <f>'Weekly Stats'!U286*'Pts Per'!R$2</f>
        <v>0</v>
      </c>
      <c r="X286" s="2">
        <f>IF('Weekly Stats'!V286*'Pts Per'!S$2&lt;5,'Weekly Stats'!V286*'Pts Per'!S$2,SUM(('Weekly Stats'!V286*'Pts Per'!S$2)+2))</f>
        <v>0</v>
      </c>
      <c r="Y286" s="2">
        <f>'Weekly Stats'!W286*'Pts Per'!T$2</f>
        <v>0</v>
      </c>
      <c r="Z286" s="2">
        <f>'Weekly Stats'!X286*'Pts Per'!U$2</f>
        <v>0</v>
      </c>
      <c r="AA286" s="2">
        <f>'Weekly Stats'!Y286*'Pts Per'!V$2</f>
        <v>0</v>
      </c>
      <c r="AB286" s="2">
        <f>'Weekly Stats'!Z286*'Pts Per'!W$2</f>
        <v>0</v>
      </c>
      <c r="AC286" s="2">
        <f>'Weekly Stats'!AA286*'Pts Per'!X$2</f>
        <v>0</v>
      </c>
      <c r="AD286" s="2">
        <f>'Weekly Stats'!AB286*'Pts Per'!Y$2</f>
        <v>0</v>
      </c>
      <c r="AE286" s="2">
        <f>'Weekly Stats'!AC286*'Pts Per'!Z$2</f>
        <v>0</v>
      </c>
      <c r="AF286" s="2">
        <f>'Weekly Stats'!AD286*'Pts Per'!AA$2</f>
        <v>0</v>
      </c>
      <c r="AG286" s="2">
        <f>'Weekly Stats'!AE286*'Pts Per'!AB$2</f>
        <v>0</v>
      </c>
      <c r="AH286" s="2">
        <f>'Weekly Stats'!AF286*'Pts Per'!AC$2</f>
        <v>0</v>
      </c>
    </row>
    <row r="287" spans="1:34">
      <c r="A287" s="1" t="s">
        <v>839</v>
      </c>
      <c r="B287" s="2" t="s">
        <v>99</v>
      </c>
      <c r="C287" s="2" t="s">
        <v>48</v>
      </c>
      <c r="D287" s="4" t="s">
        <v>377</v>
      </c>
      <c r="E287" s="9">
        <f t="shared" si="4"/>
        <v>0</v>
      </c>
      <c r="F287" s="2">
        <f>'Weekly Stats'!D287*'Pts Per'!A$2</f>
        <v>0</v>
      </c>
      <c r="G287" s="2">
        <f>'Weekly Stats'!E287*'Pts Per'!B$2</f>
        <v>0</v>
      </c>
      <c r="H287" s="2">
        <f>'Weekly Stats'!F287*'Pts Per'!C$2</f>
        <v>0</v>
      </c>
      <c r="I287" s="2">
        <f>'Weekly Stats'!G287*'Pts Per'!D$2</f>
        <v>0</v>
      </c>
      <c r="J287" s="2">
        <f>'Weekly Stats'!H287*'Pts Per'!E$2</f>
        <v>0</v>
      </c>
      <c r="K287" s="2">
        <f>'Weekly Stats'!I287*'Pts Per'!F$2</f>
        <v>0</v>
      </c>
      <c r="L287" s="2">
        <f>'Weekly Stats'!J287*'Pts Per'!G$2</f>
        <v>0</v>
      </c>
      <c r="M287" s="2">
        <f>'Weekly Stats'!K287*'Pts Per'!H$2</f>
        <v>0</v>
      </c>
      <c r="N287" s="2">
        <f>'Weekly Stats'!L287*'Pts Per'!I$2</f>
        <v>0</v>
      </c>
      <c r="O287" s="2">
        <f>'Weekly Stats'!M287*'Pts Per'!J$2</f>
        <v>0</v>
      </c>
      <c r="P287" s="2">
        <f>'Weekly Stats'!N287*'Pts Per'!K$2</f>
        <v>0</v>
      </c>
      <c r="Q287" s="2">
        <f>'Weekly Stats'!O287*'Pts Per'!L$2</f>
        <v>0</v>
      </c>
      <c r="R287" s="2">
        <f>'Weekly Stats'!P287*'Pts Per'!M$2</f>
        <v>0</v>
      </c>
      <c r="S287" s="2">
        <f>'Weekly Stats'!Q287*'Pts Per'!N$2</f>
        <v>0</v>
      </c>
      <c r="T287" s="2">
        <f>'Weekly Stats'!R287*'Pts Per'!O$2</f>
        <v>0</v>
      </c>
      <c r="U287" s="2">
        <f>'Weekly Stats'!S287*'Pts Per'!P$2</f>
        <v>0</v>
      </c>
      <c r="V287" s="2">
        <f>'Weekly Stats'!T287*'Pts Per'!Q$2</f>
        <v>0</v>
      </c>
      <c r="W287" s="2">
        <f>'Weekly Stats'!U287*'Pts Per'!R$2</f>
        <v>0</v>
      </c>
      <c r="X287" s="2">
        <f>IF('Weekly Stats'!V287*'Pts Per'!S$2&lt;5,'Weekly Stats'!V287*'Pts Per'!S$2,SUM(('Weekly Stats'!V287*'Pts Per'!S$2)+2))</f>
        <v>0</v>
      </c>
      <c r="Y287" s="2">
        <f>'Weekly Stats'!W287*'Pts Per'!T$2</f>
        <v>0</v>
      </c>
      <c r="Z287" s="2">
        <f>'Weekly Stats'!X287*'Pts Per'!U$2</f>
        <v>0</v>
      </c>
      <c r="AA287" s="2">
        <f>'Weekly Stats'!Y287*'Pts Per'!V$2</f>
        <v>0</v>
      </c>
      <c r="AB287" s="2">
        <f>'Weekly Stats'!Z287*'Pts Per'!W$2</f>
        <v>0</v>
      </c>
      <c r="AC287" s="2">
        <f>'Weekly Stats'!AA287*'Pts Per'!X$2</f>
        <v>0</v>
      </c>
      <c r="AD287" s="2">
        <f>'Weekly Stats'!AB287*'Pts Per'!Y$2</f>
        <v>0</v>
      </c>
      <c r="AE287" s="2">
        <f>'Weekly Stats'!AC287*'Pts Per'!Z$2</f>
        <v>0</v>
      </c>
      <c r="AF287" s="2">
        <f>'Weekly Stats'!AD287*'Pts Per'!AA$2</f>
        <v>0</v>
      </c>
      <c r="AG287" s="2">
        <f>'Weekly Stats'!AE287*'Pts Per'!AB$2</f>
        <v>0</v>
      </c>
      <c r="AH287" s="2">
        <f>'Weekly Stats'!AF287*'Pts Per'!AC$2</f>
        <v>0</v>
      </c>
    </row>
    <row r="288" spans="1:34">
      <c r="A288" s="1" t="s">
        <v>840</v>
      </c>
      <c r="B288" s="2" t="s">
        <v>99</v>
      </c>
      <c r="C288" s="2" t="s">
        <v>49</v>
      </c>
      <c r="D288" s="4" t="s">
        <v>378</v>
      </c>
      <c r="E288" s="9">
        <f t="shared" si="4"/>
        <v>0</v>
      </c>
      <c r="F288" s="2">
        <f>'Weekly Stats'!D288*'Pts Per'!A$2</f>
        <v>0</v>
      </c>
      <c r="G288" s="2">
        <f>'Weekly Stats'!E288*'Pts Per'!B$2</f>
        <v>0</v>
      </c>
      <c r="H288" s="2">
        <f>'Weekly Stats'!F288*'Pts Per'!C$2</f>
        <v>0</v>
      </c>
      <c r="I288" s="2">
        <f>'Weekly Stats'!G288*'Pts Per'!D$2</f>
        <v>0</v>
      </c>
      <c r="J288" s="2">
        <f>'Weekly Stats'!H288*'Pts Per'!E$2</f>
        <v>0</v>
      </c>
      <c r="K288" s="2">
        <f>'Weekly Stats'!I288*'Pts Per'!F$2</f>
        <v>0</v>
      </c>
      <c r="L288" s="2">
        <f>'Weekly Stats'!J288*'Pts Per'!G$2</f>
        <v>0</v>
      </c>
      <c r="M288" s="2">
        <f>'Weekly Stats'!K288*'Pts Per'!H$2</f>
        <v>0</v>
      </c>
      <c r="N288" s="2">
        <f>'Weekly Stats'!L288*'Pts Per'!I$2</f>
        <v>0</v>
      </c>
      <c r="O288" s="2">
        <f>'Weekly Stats'!M288*'Pts Per'!J$2</f>
        <v>0</v>
      </c>
      <c r="P288" s="2">
        <f>'Weekly Stats'!N288*'Pts Per'!K$2</f>
        <v>0</v>
      </c>
      <c r="Q288" s="2">
        <f>'Weekly Stats'!O288*'Pts Per'!L$2</f>
        <v>0</v>
      </c>
      <c r="R288" s="2">
        <f>'Weekly Stats'!P288*'Pts Per'!M$2</f>
        <v>0</v>
      </c>
      <c r="S288" s="2">
        <f>'Weekly Stats'!Q288*'Pts Per'!N$2</f>
        <v>0</v>
      </c>
      <c r="T288" s="2">
        <f>'Weekly Stats'!R288*'Pts Per'!O$2</f>
        <v>0</v>
      </c>
      <c r="U288" s="2">
        <f>'Weekly Stats'!S288*'Pts Per'!P$2</f>
        <v>0</v>
      </c>
      <c r="V288" s="2">
        <f>'Weekly Stats'!T288*'Pts Per'!Q$2</f>
        <v>0</v>
      </c>
      <c r="W288" s="2">
        <f>'Weekly Stats'!U288*'Pts Per'!R$2</f>
        <v>0</v>
      </c>
      <c r="X288" s="2">
        <f>IF('Weekly Stats'!V288*'Pts Per'!S$2&lt;5,'Weekly Stats'!V288*'Pts Per'!S$2,SUM(('Weekly Stats'!V288*'Pts Per'!S$2)+2))</f>
        <v>0</v>
      </c>
      <c r="Y288" s="2">
        <f>'Weekly Stats'!W288*'Pts Per'!T$2</f>
        <v>0</v>
      </c>
      <c r="Z288" s="2">
        <f>'Weekly Stats'!X288*'Pts Per'!U$2</f>
        <v>0</v>
      </c>
      <c r="AA288" s="2">
        <f>'Weekly Stats'!Y288*'Pts Per'!V$2</f>
        <v>0</v>
      </c>
      <c r="AB288" s="2">
        <f>'Weekly Stats'!Z288*'Pts Per'!W$2</f>
        <v>0</v>
      </c>
      <c r="AC288" s="2">
        <f>'Weekly Stats'!AA288*'Pts Per'!X$2</f>
        <v>0</v>
      </c>
      <c r="AD288" s="2">
        <f>'Weekly Stats'!AB288*'Pts Per'!Y$2</f>
        <v>0</v>
      </c>
      <c r="AE288" s="2">
        <f>'Weekly Stats'!AC288*'Pts Per'!Z$2</f>
        <v>0</v>
      </c>
      <c r="AF288" s="2">
        <f>'Weekly Stats'!AD288*'Pts Per'!AA$2</f>
        <v>0</v>
      </c>
      <c r="AG288" s="2">
        <f>'Weekly Stats'!AE288*'Pts Per'!AB$2</f>
        <v>0</v>
      </c>
      <c r="AH288" s="2">
        <f>'Weekly Stats'!AF288*'Pts Per'!AC$2</f>
        <v>0</v>
      </c>
    </row>
    <row r="289" spans="1:34">
      <c r="A289" s="1" t="s">
        <v>841</v>
      </c>
      <c r="B289" s="2" t="s">
        <v>99</v>
      </c>
      <c r="C289" s="2" t="s">
        <v>50</v>
      </c>
      <c r="D289" s="4" t="s">
        <v>379</v>
      </c>
      <c r="E289" s="9">
        <f t="shared" si="4"/>
        <v>0</v>
      </c>
      <c r="F289" s="2">
        <f>'Weekly Stats'!D289*'Pts Per'!A$2</f>
        <v>0</v>
      </c>
      <c r="G289" s="2">
        <f>'Weekly Stats'!E289*'Pts Per'!B$2</f>
        <v>0</v>
      </c>
      <c r="H289" s="2">
        <f>'Weekly Stats'!F289*'Pts Per'!C$2</f>
        <v>0</v>
      </c>
      <c r="I289" s="2">
        <f>'Weekly Stats'!G289*'Pts Per'!D$2</f>
        <v>0</v>
      </c>
      <c r="J289" s="2">
        <f>'Weekly Stats'!H289*'Pts Per'!E$2</f>
        <v>0</v>
      </c>
      <c r="K289" s="2">
        <f>'Weekly Stats'!I289*'Pts Per'!F$2</f>
        <v>0</v>
      </c>
      <c r="L289" s="2">
        <f>'Weekly Stats'!J289*'Pts Per'!G$2</f>
        <v>0</v>
      </c>
      <c r="M289" s="2">
        <f>'Weekly Stats'!K289*'Pts Per'!H$2</f>
        <v>0</v>
      </c>
      <c r="N289" s="2">
        <f>'Weekly Stats'!L289*'Pts Per'!I$2</f>
        <v>0</v>
      </c>
      <c r="O289" s="2">
        <f>'Weekly Stats'!M289*'Pts Per'!J$2</f>
        <v>0</v>
      </c>
      <c r="P289" s="2">
        <f>'Weekly Stats'!N289*'Pts Per'!K$2</f>
        <v>0</v>
      </c>
      <c r="Q289" s="2">
        <f>'Weekly Stats'!O289*'Pts Per'!L$2</f>
        <v>0</v>
      </c>
      <c r="R289" s="2">
        <f>'Weekly Stats'!P289*'Pts Per'!M$2</f>
        <v>0</v>
      </c>
      <c r="S289" s="2">
        <f>'Weekly Stats'!Q289*'Pts Per'!N$2</f>
        <v>0</v>
      </c>
      <c r="T289" s="2">
        <f>'Weekly Stats'!R289*'Pts Per'!O$2</f>
        <v>0</v>
      </c>
      <c r="U289" s="2">
        <f>'Weekly Stats'!S289*'Pts Per'!P$2</f>
        <v>0</v>
      </c>
      <c r="V289" s="2">
        <f>'Weekly Stats'!T289*'Pts Per'!Q$2</f>
        <v>0</v>
      </c>
      <c r="W289" s="2">
        <f>'Weekly Stats'!U289*'Pts Per'!R$2</f>
        <v>0</v>
      </c>
      <c r="X289" s="2">
        <f>IF('Weekly Stats'!V289*'Pts Per'!S$2&lt;5,'Weekly Stats'!V289*'Pts Per'!S$2,SUM(('Weekly Stats'!V289*'Pts Per'!S$2)+2))</f>
        <v>0</v>
      </c>
      <c r="Y289" s="2">
        <f>'Weekly Stats'!W289*'Pts Per'!T$2</f>
        <v>0</v>
      </c>
      <c r="Z289" s="2">
        <f>'Weekly Stats'!X289*'Pts Per'!U$2</f>
        <v>0</v>
      </c>
      <c r="AA289" s="2">
        <f>'Weekly Stats'!Y289*'Pts Per'!V$2</f>
        <v>0</v>
      </c>
      <c r="AB289" s="2">
        <f>'Weekly Stats'!Z289*'Pts Per'!W$2</f>
        <v>0</v>
      </c>
      <c r="AC289" s="2">
        <f>'Weekly Stats'!AA289*'Pts Per'!X$2</f>
        <v>0</v>
      </c>
      <c r="AD289" s="2">
        <f>'Weekly Stats'!AB289*'Pts Per'!Y$2</f>
        <v>0</v>
      </c>
      <c r="AE289" s="2">
        <f>'Weekly Stats'!AC289*'Pts Per'!Z$2</f>
        <v>0</v>
      </c>
      <c r="AF289" s="2">
        <f>'Weekly Stats'!AD289*'Pts Per'!AA$2</f>
        <v>0</v>
      </c>
      <c r="AG289" s="2">
        <f>'Weekly Stats'!AE289*'Pts Per'!AB$2</f>
        <v>0</v>
      </c>
      <c r="AH289" s="2">
        <f>'Weekly Stats'!AF289*'Pts Per'!AC$2</f>
        <v>0</v>
      </c>
    </row>
    <row r="290" spans="1:34">
      <c r="A290" s="1" t="s">
        <v>842</v>
      </c>
      <c r="B290" s="2" t="s">
        <v>99</v>
      </c>
      <c r="C290" s="2" t="s">
        <v>51</v>
      </c>
      <c r="D290" s="4" t="s">
        <v>380</v>
      </c>
      <c r="E290" s="9">
        <f t="shared" si="4"/>
        <v>0</v>
      </c>
      <c r="F290" s="2">
        <f>'Weekly Stats'!D290*'Pts Per'!A$2</f>
        <v>0</v>
      </c>
      <c r="G290" s="2">
        <f>'Weekly Stats'!E290*'Pts Per'!B$2</f>
        <v>0</v>
      </c>
      <c r="H290" s="2">
        <f>'Weekly Stats'!F290*'Pts Per'!C$2</f>
        <v>0</v>
      </c>
      <c r="I290" s="2">
        <f>'Weekly Stats'!G290*'Pts Per'!D$2</f>
        <v>0</v>
      </c>
      <c r="J290" s="2">
        <f>'Weekly Stats'!H290*'Pts Per'!E$2</f>
        <v>0</v>
      </c>
      <c r="K290" s="2">
        <f>'Weekly Stats'!I290*'Pts Per'!F$2</f>
        <v>0</v>
      </c>
      <c r="L290" s="2">
        <f>'Weekly Stats'!J290*'Pts Per'!G$2</f>
        <v>0</v>
      </c>
      <c r="M290" s="2">
        <f>'Weekly Stats'!K290*'Pts Per'!H$2</f>
        <v>0</v>
      </c>
      <c r="N290" s="2">
        <f>'Weekly Stats'!L290*'Pts Per'!I$2</f>
        <v>0</v>
      </c>
      <c r="O290" s="2">
        <f>'Weekly Stats'!M290*'Pts Per'!J$2</f>
        <v>0</v>
      </c>
      <c r="P290" s="2">
        <f>'Weekly Stats'!N290*'Pts Per'!K$2</f>
        <v>0</v>
      </c>
      <c r="Q290" s="2">
        <f>'Weekly Stats'!O290*'Pts Per'!L$2</f>
        <v>0</v>
      </c>
      <c r="R290" s="2">
        <f>'Weekly Stats'!P290*'Pts Per'!M$2</f>
        <v>0</v>
      </c>
      <c r="S290" s="2">
        <f>'Weekly Stats'!Q290*'Pts Per'!N$2</f>
        <v>0</v>
      </c>
      <c r="T290" s="2">
        <f>'Weekly Stats'!R290*'Pts Per'!O$2</f>
        <v>0</v>
      </c>
      <c r="U290" s="2">
        <f>'Weekly Stats'!S290*'Pts Per'!P$2</f>
        <v>0</v>
      </c>
      <c r="V290" s="2">
        <f>'Weekly Stats'!T290*'Pts Per'!Q$2</f>
        <v>0</v>
      </c>
      <c r="W290" s="2">
        <f>'Weekly Stats'!U290*'Pts Per'!R$2</f>
        <v>0</v>
      </c>
      <c r="X290" s="2">
        <f>IF('Weekly Stats'!V290*'Pts Per'!S$2&lt;5,'Weekly Stats'!V290*'Pts Per'!S$2,SUM(('Weekly Stats'!V290*'Pts Per'!S$2)+2))</f>
        <v>0</v>
      </c>
      <c r="Y290" s="2">
        <f>'Weekly Stats'!W290*'Pts Per'!T$2</f>
        <v>0</v>
      </c>
      <c r="Z290" s="2">
        <f>'Weekly Stats'!X290*'Pts Per'!U$2</f>
        <v>0</v>
      </c>
      <c r="AA290" s="2">
        <f>'Weekly Stats'!Y290*'Pts Per'!V$2</f>
        <v>0</v>
      </c>
      <c r="AB290" s="2">
        <f>'Weekly Stats'!Z290*'Pts Per'!W$2</f>
        <v>0</v>
      </c>
      <c r="AC290" s="2">
        <f>'Weekly Stats'!AA290*'Pts Per'!X$2</f>
        <v>0</v>
      </c>
      <c r="AD290" s="2">
        <f>'Weekly Stats'!AB290*'Pts Per'!Y$2</f>
        <v>0</v>
      </c>
      <c r="AE290" s="2">
        <f>'Weekly Stats'!AC290*'Pts Per'!Z$2</f>
        <v>0</v>
      </c>
      <c r="AF290" s="2">
        <f>'Weekly Stats'!AD290*'Pts Per'!AA$2</f>
        <v>0</v>
      </c>
      <c r="AG290" s="2">
        <f>'Weekly Stats'!AE290*'Pts Per'!AB$2</f>
        <v>0</v>
      </c>
      <c r="AH290" s="2">
        <f>'Weekly Stats'!AF290*'Pts Per'!AC$2</f>
        <v>0</v>
      </c>
    </row>
    <row r="291" spans="1:34">
      <c r="A291" s="1" t="s">
        <v>844</v>
      </c>
      <c r="B291" s="2" t="s">
        <v>99</v>
      </c>
      <c r="C291" s="2" t="s">
        <v>52</v>
      </c>
      <c r="D291" s="4" t="s">
        <v>381</v>
      </c>
      <c r="E291" s="9">
        <f t="shared" si="4"/>
        <v>0</v>
      </c>
      <c r="F291" s="2">
        <f>'Weekly Stats'!D291*'Pts Per'!A$2</f>
        <v>0</v>
      </c>
      <c r="G291" s="2">
        <f>'Weekly Stats'!E291*'Pts Per'!B$2</f>
        <v>0</v>
      </c>
      <c r="H291" s="2">
        <f>'Weekly Stats'!F291*'Pts Per'!C$2</f>
        <v>0</v>
      </c>
      <c r="I291" s="2">
        <f>'Weekly Stats'!G291*'Pts Per'!D$2</f>
        <v>0</v>
      </c>
      <c r="J291" s="2">
        <f>'Weekly Stats'!H291*'Pts Per'!E$2</f>
        <v>0</v>
      </c>
      <c r="K291" s="2">
        <f>'Weekly Stats'!I291*'Pts Per'!F$2</f>
        <v>0</v>
      </c>
      <c r="L291" s="2">
        <f>'Weekly Stats'!J291*'Pts Per'!G$2</f>
        <v>0</v>
      </c>
      <c r="M291" s="2">
        <f>'Weekly Stats'!K291*'Pts Per'!H$2</f>
        <v>0</v>
      </c>
      <c r="N291" s="2">
        <f>'Weekly Stats'!L291*'Pts Per'!I$2</f>
        <v>0</v>
      </c>
      <c r="O291" s="2">
        <f>'Weekly Stats'!M291*'Pts Per'!J$2</f>
        <v>0</v>
      </c>
      <c r="P291" s="2">
        <f>'Weekly Stats'!N291*'Pts Per'!K$2</f>
        <v>0</v>
      </c>
      <c r="Q291" s="2">
        <f>'Weekly Stats'!O291*'Pts Per'!L$2</f>
        <v>0</v>
      </c>
      <c r="R291" s="2">
        <f>'Weekly Stats'!P291*'Pts Per'!M$2</f>
        <v>0</v>
      </c>
      <c r="S291" s="2">
        <f>'Weekly Stats'!Q291*'Pts Per'!N$2</f>
        <v>0</v>
      </c>
      <c r="T291" s="2">
        <f>'Weekly Stats'!R291*'Pts Per'!O$2</f>
        <v>0</v>
      </c>
      <c r="U291" s="2">
        <f>'Weekly Stats'!S291*'Pts Per'!P$2</f>
        <v>0</v>
      </c>
      <c r="V291" s="2">
        <f>'Weekly Stats'!T291*'Pts Per'!Q$2</f>
        <v>0</v>
      </c>
      <c r="W291" s="2">
        <f>'Weekly Stats'!U291*'Pts Per'!R$2</f>
        <v>0</v>
      </c>
      <c r="X291" s="2">
        <f>IF('Weekly Stats'!V291*'Pts Per'!S$2&lt;5,'Weekly Stats'!V291*'Pts Per'!S$2,SUM(('Weekly Stats'!V291*'Pts Per'!S$2)+2))</f>
        <v>0</v>
      </c>
      <c r="Y291" s="2">
        <f>'Weekly Stats'!W291*'Pts Per'!T$2</f>
        <v>0</v>
      </c>
      <c r="Z291" s="2">
        <f>'Weekly Stats'!X291*'Pts Per'!U$2</f>
        <v>0</v>
      </c>
      <c r="AA291" s="2">
        <f>'Weekly Stats'!Y291*'Pts Per'!V$2</f>
        <v>0</v>
      </c>
      <c r="AB291" s="2">
        <f>'Weekly Stats'!Z291*'Pts Per'!W$2</f>
        <v>0</v>
      </c>
      <c r="AC291" s="2">
        <f>'Weekly Stats'!AA291*'Pts Per'!X$2</f>
        <v>0</v>
      </c>
      <c r="AD291" s="2">
        <f>'Weekly Stats'!AB291*'Pts Per'!Y$2</f>
        <v>0</v>
      </c>
      <c r="AE291" s="2">
        <f>'Weekly Stats'!AC291*'Pts Per'!Z$2</f>
        <v>0</v>
      </c>
      <c r="AF291" s="2">
        <f>'Weekly Stats'!AD291*'Pts Per'!AA$2</f>
        <v>0</v>
      </c>
      <c r="AG291" s="2">
        <f>'Weekly Stats'!AE291*'Pts Per'!AB$2</f>
        <v>0</v>
      </c>
      <c r="AH291" s="2">
        <f>'Weekly Stats'!AF291*'Pts Per'!AC$2</f>
        <v>0</v>
      </c>
    </row>
    <row r="292" spans="1:34">
      <c r="A292" s="1" t="s">
        <v>845</v>
      </c>
      <c r="B292" s="2" t="s">
        <v>99</v>
      </c>
      <c r="C292" s="2" t="s">
        <v>53</v>
      </c>
      <c r="D292" s="4" t="s">
        <v>382</v>
      </c>
      <c r="E292" s="9">
        <f t="shared" si="4"/>
        <v>0</v>
      </c>
      <c r="F292" s="2">
        <f>'Weekly Stats'!D292*'Pts Per'!A$2</f>
        <v>0</v>
      </c>
      <c r="G292" s="2">
        <f>'Weekly Stats'!E292*'Pts Per'!B$2</f>
        <v>0</v>
      </c>
      <c r="H292" s="2">
        <f>'Weekly Stats'!F292*'Pts Per'!C$2</f>
        <v>0</v>
      </c>
      <c r="I292" s="2">
        <f>'Weekly Stats'!G292*'Pts Per'!D$2</f>
        <v>0</v>
      </c>
      <c r="J292" s="2">
        <f>'Weekly Stats'!H292*'Pts Per'!E$2</f>
        <v>0</v>
      </c>
      <c r="K292" s="2">
        <f>'Weekly Stats'!I292*'Pts Per'!F$2</f>
        <v>0</v>
      </c>
      <c r="L292" s="2">
        <f>'Weekly Stats'!J292*'Pts Per'!G$2</f>
        <v>0</v>
      </c>
      <c r="M292" s="2">
        <f>'Weekly Stats'!K292*'Pts Per'!H$2</f>
        <v>0</v>
      </c>
      <c r="N292" s="2">
        <f>'Weekly Stats'!L292*'Pts Per'!I$2</f>
        <v>0</v>
      </c>
      <c r="O292" s="2">
        <f>'Weekly Stats'!M292*'Pts Per'!J$2</f>
        <v>0</v>
      </c>
      <c r="P292" s="2">
        <f>'Weekly Stats'!N292*'Pts Per'!K$2</f>
        <v>0</v>
      </c>
      <c r="Q292" s="2">
        <f>'Weekly Stats'!O292*'Pts Per'!L$2</f>
        <v>0</v>
      </c>
      <c r="R292" s="2">
        <f>'Weekly Stats'!P292*'Pts Per'!M$2</f>
        <v>0</v>
      </c>
      <c r="S292" s="2">
        <f>'Weekly Stats'!Q292*'Pts Per'!N$2</f>
        <v>0</v>
      </c>
      <c r="T292" s="2">
        <f>'Weekly Stats'!R292*'Pts Per'!O$2</f>
        <v>0</v>
      </c>
      <c r="U292" s="2">
        <f>'Weekly Stats'!S292*'Pts Per'!P$2</f>
        <v>0</v>
      </c>
      <c r="V292" s="2">
        <f>'Weekly Stats'!T292*'Pts Per'!Q$2</f>
        <v>0</v>
      </c>
      <c r="W292" s="2">
        <f>'Weekly Stats'!U292*'Pts Per'!R$2</f>
        <v>0</v>
      </c>
      <c r="X292" s="2">
        <f>IF('Weekly Stats'!V292*'Pts Per'!S$2&lt;5,'Weekly Stats'!V292*'Pts Per'!S$2,SUM(('Weekly Stats'!V292*'Pts Per'!S$2)+2))</f>
        <v>0</v>
      </c>
      <c r="Y292" s="2">
        <f>'Weekly Stats'!W292*'Pts Per'!T$2</f>
        <v>0</v>
      </c>
      <c r="Z292" s="2">
        <f>'Weekly Stats'!X292*'Pts Per'!U$2</f>
        <v>0</v>
      </c>
      <c r="AA292" s="2">
        <f>'Weekly Stats'!Y292*'Pts Per'!V$2</f>
        <v>0</v>
      </c>
      <c r="AB292" s="2">
        <f>'Weekly Stats'!Z292*'Pts Per'!W$2</f>
        <v>0</v>
      </c>
      <c r="AC292" s="2">
        <f>'Weekly Stats'!AA292*'Pts Per'!X$2</f>
        <v>0</v>
      </c>
      <c r="AD292" s="2">
        <f>'Weekly Stats'!AB292*'Pts Per'!Y$2</f>
        <v>0</v>
      </c>
      <c r="AE292" s="2">
        <f>'Weekly Stats'!AC292*'Pts Per'!Z$2</f>
        <v>0</v>
      </c>
      <c r="AF292" s="2">
        <f>'Weekly Stats'!AD292*'Pts Per'!AA$2</f>
        <v>0</v>
      </c>
      <c r="AG292" s="2">
        <f>'Weekly Stats'!AE292*'Pts Per'!AB$2</f>
        <v>0</v>
      </c>
      <c r="AH292" s="2">
        <f>'Weekly Stats'!AF292*'Pts Per'!AC$2</f>
        <v>0</v>
      </c>
    </row>
    <row r="293" spans="1:34">
      <c r="A293" s="1" t="s">
        <v>846</v>
      </c>
      <c r="B293" s="2" t="s">
        <v>99</v>
      </c>
      <c r="C293" s="2" t="s">
        <v>54</v>
      </c>
      <c r="D293" s="4" t="s">
        <v>383</v>
      </c>
      <c r="E293" s="9">
        <f t="shared" si="4"/>
        <v>0</v>
      </c>
      <c r="F293" s="2">
        <f>'Weekly Stats'!D293*'Pts Per'!A$2</f>
        <v>0</v>
      </c>
      <c r="G293" s="2">
        <f>'Weekly Stats'!E293*'Pts Per'!B$2</f>
        <v>0</v>
      </c>
      <c r="H293" s="2">
        <f>'Weekly Stats'!F293*'Pts Per'!C$2</f>
        <v>0</v>
      </c>
      <c r="I293" s="2">
        <f>'Weekly Stats'!G293*'Pts Per'!D$2</f>
        <v>0</v>
      </c>
      <c r="J293" s="2">
        <f>'Weekly Stats'!H293*'Pts Per'!E$2</f>
        <v>0</v>
      </c>
      <c r="K293" s="2">
        <f>'Weekly Stats'!I293*'Pts Per'!F$2</f>
        <v>0</v>
      </c>
      <c r="L293" s="2">
        <f>'Weekly Stats'!J293*'Pts Per'!G$2</f>
        <v>0</v>
      </c>
      <c r="M293" s="2">
        <f>'Weekly Stats'!K293*'Pts Per'!H$2</f>
        <v>0</v>
      </c>
      <c r="N293" s="2">
        <f>'Weekly Stats'!L293*'Pts Per'!I$2</f>
        <v>0</v>
      </c>
      <c r="O293" s="2">
        <f>'Weekly Stats'!M293*'Pts Per'!J$2</f>
        <v>0</v>
      </c>
      <c r="P293" s="2">
        <f>'Weekly Stats'!N293*'Pts Per'!K$2</f>
        <v>0</v>
      </c>
      <c r="Q293" s="2">
        <f>'Weekly Stats'!O293*'Pts Per'!L$2</f>
        <v>0</v>
      </c>
      <c r="R293" s="2">
        <f>'Weekly Stats'!P293*'Pts Per'!M$2</f>
        <v>0</v>
      </c>
      <c r="S293" s="2">
        <f>'Weekly Stats'!Q293*'Pts Per'!N$2</f>
        <v>0</v>
      </c>
      <c r="T293" s="2">
        <f>'Weekly Stats'!R293*'Pts Per'!O$2</f>
        <v>0</v>
      </c>
      <c r="U293" s="2">
        <f>'Weekly Stats'!S293*'Pts Per'!P$2</f>
        <v>0</v>
      </c>
      <c r="V293" s="2">
        <f>'Weekly Stats'!T293*'Pts Per'!Q$2</f>
        <v>0</v>
      </c>
      <c r="W293" s="2">
        <f>'Weekly Stats'!U293*'Pts Per'!R$2</f>
        <v>0</v>
      </c>
      <c r="X293" s="2">
        <f>IF('Weekly Stats'!V293*'Pts Per'!S$2&lt;5,'Weekly Stats'!V293*'Pts Per'!S$2,SUM(('Weekly Stats'!V293*'Pts Per'!S$2)+2))</f>
        <v>0</v>
      </c>
      <c r="Y293" s="2">
        <f>'Weekly Stats'!W293*'Pts Per'!T$2</f>
        <v>0</v>
      </c>
      <c r="Z293" s="2">
        <f>'Weekly Stats'!X293*'Pts Per'!U$2</f>
        <v>0</v>
      </c>
      <c r="AA293" s="2">
        <f>'Weekly Stats'!Y293*'Pts Per'!V$2</f>
        <v>0</v>
      </c>
      <c r="AB293" s="2">
        <f>'Weekly Stats'!Z293*'Pts Per'!W$2</f>
        <v>0</v>
      </c>
      <c r="AC293" s="2">
        <f>'Weekly Stats'!AA293*'Pts Per'!X$2</f>
        <v>0</v>
      </c>
      <c r="AD293" s="2">
        <f>'Weekly Stats'!AB293*'Pts Per'!Y$2</f>
        <v>0</v>
      </c>
      <c r="AE293" s="2">
        <f>'Weekly Stats'!AC293*'Pts Per'!Z$2</f>
        <v>0</v>
      </c>
      <c r="AF293" s="2">
        <f>'Weekly Stats'!AD293*'Pts Per'!AA$2</f>
        <v>0</v>
      </c>
      <c r="AG293" s="2">
        <f>'Weekly Stats'!AE293*'Pts Per'!AB$2</f>
        <v>0</v>
      </c>
      <c r="AH293" s="2">
        <f>'Weekly Stats'!AF293*'Pts Per'!AC$2</f>
        <v>0</v>
      </c>
    </row>
    <row r="294" spans="1:34">
      <c r="A294" s="1" t="s">
        <v>847</v>
      </c>
      <c r="B294" s="2" t="s">
        <v>99</v>
      </c>
      <c r="C294" s="2" t="s">
        <v>55</v>
      </c>
      <c r="D294" s="4" t="s">
        <v>384</v>
      </c>
      <c r="E294" s="9">
        <f t="shared" si="4"/>
        <v>1</v>
      </c>
      <c r="F294" s="2">
        <f>'Weekly Stats'!D294*'Pts Per'!A$2</f>
        <v>0</v>
      </c>
      <c r="G294" s="2">
        <f>'Weekly Stats'!E294*'Pts Per'!B$2</f>
        <v>0</v>
      </c>
      <c r="H294" s="2">
        <f>'Weekly Stats'!F294*'Pts Per'!C$2</f>
        <v>0</v>
      </c>
      <c r="I294" s="2">
        <f>'Weekly Stats'!G294*'Pts Per'!D$2</f>
        <v>0</v>
      </c>
      <c r="J294" s="2">
        <f>'Weekly Stats'!H294*'Pts Per'!E$2</f>
        <v>0</v>
      </c>
      <c r="K294" s="2">
        <f>'Weekly Stats'!I294*'Pts Per'!F$2</f>
        <v>0</v>
      </c>
      <c r="L294" s="2">
        <f>'Weekly Stats'!J294*'Pts Per'!G$2</f>
        <v>0</v>
      </c>
      <c r="M294" s="2">
        <f>'Weekly Stats'!K294*'Pts Per'!H$2</f>
        <v>0</v>
      </c>
      <c r="N294" s="2">
        <f>'Weekly Stats'!L294*'Pts Per'!I$2</f>
        <v>0</v>
      </c>
      <c r="O294" s="2">
        <f>'Weekly Stats'!M294*'Pts Per'!J$2</f>
        <v>0</v>
      </c>
      <c r="P294" s="2">
        <f>'Weekly Stats'!N294*'Pts Per'!K$2</f>
        <v>0</v>
      </c>
      <c r="Q294" s="2">
        <f>'Weekly Stats'!O294*'Pts Per'!L$2</f>
        <v>0</v>
      </c>
      <c r="R294" s="2">
        <f>'Weekly Stats'!P294*'Pts Per'!M$2</f>
        <v>0</v>
      </c>
      <c r="S294" s="2">
        <f>'Weekly Stats'!Q294*'Pts Per'!N$2</f>
        <v>0</v>
      </c>
      <c r="T294" s="2">
        <f>'Weekly Stats'!R294*'Pts Per'!O$2</f>
        <v>0</v>
      </c>
      <c r="U294" s="2">
        <f>'Weekly Stats'!S294*'Pts Per'!P$2</f>
        <v>0</v>
      </c>
      <c r="V294" s="2">
        <f>'Weekly Stats'!T294*'Pts Per'!Q$2</f>
        <v>0</v>
      </c>
      <c r="W294" s="2">
        <f>'Weekly Stats'!U294*'Pts Per'!R$2</f>
        <v>0</v>
      </c>
      <c r="X294" s="2">
        <f>IF('Weekly Stats'!V294*'Pts Per'!S$2&lt;5,'Weekly Stats'!V294*'Pts Per'!S$2,SUM(('Weekly Stats'!V294*'Pts Per'!S$2)+2))</f>
        <v>1</v>
      </c>
      <c r="Y294" s="2">
        <f>'Weekly Stats'!W294*'Pts Per'!T$2</f>
        <v>0</v>
      </c>
      <c r="Z294" s="2">
        <f>'Weekly Stats'!X294*'Pts Per'!U$2</f>
        <v>0</v>
      </c>
      <c r="AA294" s="2">
        <f>'Weekly Stats'!Y294*'Pts Per'!V$2</f>
        <v>0</v>
      </c>
      <c r="AB294" s="2">
        <f>'Weekly Stats'!Z294*'Pts Per'!W$2</f>
        <v>0</v>
      </c>
      <c r="AC294" s="2">
        <f>'Weekly Stats'!AA294*'Pts Per'!X$2</f>
        <v>0</v>
      </c>
      <c r="AD294" s="2">
        <f>'Weekly Stats'!AB294*'Pts Per'!Y$2</f>
        <v>0</v>
      </c>
      <c r="AE294" s="2">
        <f>'Weekly Stats'!AC294*'Pts Per'!Z$2</f>
        <v>0</v>
      </c>
      <c r="AF294" s="2">
        <f>'Weekly Stats'!AD294*'Pts Per'!AA$2</f>
        <v>0</v>
      </c>
      <c r="AG294" s="2">
        <f>'Weekly Stats'!AE294*'Pts Per'!AB$2</f>
        <v>0</v>
      </c>
      <c r="AH294" s="2">
        <f>'Weekly Stats'!AF294*'Pts Per'!AC$2</f>
        <v>0</v>
      </c>
    </row>
    <row r="295" spans="1:34">
      <c r="A295" s="1" t="s">
        <v>848</v>
      </c>
      <c r="B295" s="2" t="s">
        <v>99</v>
      </c>
      <c r="C295" s="2" t="s">
        <v>56</v>
      </c>
      <c r="D295" s="4" t="s">
        <v>385</v>
      </c>
      <c r="E295" s="9">
        <f t="shared" si="4"/>
        <v>0</v>
      </c>
      <c r="F295" s="2">
        <f>'Weekly Stats'!D295*'Pts Per'!A$2</f>
        <v>0</v>
      </c>
      <c r="G295" s="2">
        <f>'Weekly Stats'!E295*'Pts Per'!B$2</f>
        <v>0</v>
      </c>
      <c r="H295" s="2">
        <f>'Weekly Stats'!F295*'Pts Per'!C$2</f>
        <v>0</v>
      </c>
      <c r="I295" s="2">
        <f>'Weekly Stats'!G295*'Pts Per'!D$2</f>
        <v>0</v>
      </c>
      <c r="J295" s="2">
        <f>'Weekly Stats'!H295*'Pts Per'!E$2</f>
        <v>0</v>
      </c>
      <c r="K295" s="2">
        <f>'Weekly Stats'!I295*'Pts Per'!F$2</f>
        <v>0</v>
      </c>
      <c r="L295" s="2">
        <f>'Weekly Stats'!J295*'Pts Per'!G$2</f>
        <v>0</v>
      </c>
      <c r="M295" s="2">
        <f>'Weekly Stats'!K295*'Pts Per'!H$2</f>
        <v>0</v>
      </c>
      <c r="N295" s="2">
        <f>'Weekly Stats'!L295*'Pts Per'!I$2</f>
        <v>0</v>
      </c>
      <c r="O295" s="2">
        <f>'Weekly Stats'!M295*'Pts Per'!J$2</f>
        <v>0</v>
      </c>
      <c r="P295" s="2">
        <f>'Weekly Stats'!N295*'Pts Per'!K$2</f>
        <v>0</v>
      </c>
      <c r="Q295" s="2">
        <f>'Weekly Stats'!O295*'Pts Per'!L$2</f>
        <v>0</v>
      </c>
      <c r="R295" s="2">
        <f>'Weekly Stats'!P295*'Pts Per'!M$2</f>
        <v>0</v>
      </c>
      <c r="S295" s="2">
        <f>'Weekly Stats'!Q295*'Pts Per'!N$2</f>
        <v>0</v>
      </c>
      <c r="T295" s="2">
        <f>'Weekly Stats'!R295*'Pts Per'!O$2</f>
        <v>0</v>
      </c>
      <c r="U295" s="2">
        <f>'Weekly Stats'!S295*'Pts Per'!P$2</f>
        <v>0</v>
      </c>
      <c r="V295" s="2">
        <f>'Weekly Stats'!T295*'Pts Per'!Q$2</f>
        <v>0</v>
      </c>
      <c r="W295" s="2">
        <f>'Weekly Stats'!U295*'Pts Per'!R$2</f>
        <v>0</v>
      </c>
      <c r="X295" s="2">
        <f>IF('Weekly Stats'!V295*'Pts Per'!S$2&lt;5,'Weekly Stats'!V295*'Pts Per'!S$2,SUM(('Weekly Stats'!V295*'Pts Per'!S$2)+2))</f>
        <v>0</v>
      </c>
      <c r="Y295" s="2">
        <f>'Weekly Stats'!W295*'Pts Per'!T$2</f>
        <v>0</v>
      </c>
      <c r="Z295" s="2">
        <f>'Weekly Stats'!X295*'Pts Per'!U$2</f>
        <v>0</v>
      </c>
      <c r="AA295" s="2">
        <f>'Weekly Stats'!Y295*'Pts Per'!V$2</f>
        <v>0</v>
      </c>
      <c r="AB295" s="2">
        <f>'Weekly Stats'!Z295*'Pts Per'!W$2</f>
        <v>0</v>
      </c>
      <c r="AC295" s="2">
        <f>'Weekly Stats'!AA295*'Pts Per'!X$2</f>
        <v>0</v>
      </c>
      <c r="AD295" s="2">
        <f>'Weekly Stats'!AB295*'Pts Per'!Y$2</f>
        <v>0</v>
      </c>
      <c r="AE295" s="2">
        <f>'Weekly Stats'!AC295*'Pts Per'!Z$2</f>
        <v>0</v>
      </c>
      <c r="AF295" s="2">
        <f>'Weekly Stats'!AD295*'Pts Per'!AA$2</f>
        <v>0</v>
      </c>
      <c r="AG295" s="2">
        <f>'Weekly Stats'!AE295*'Pts Per'!AB$2</f>
        <v>0</v>
      </c>
      <c r="AH295" s="2">
        <f>'Weekly Stats'!AF295*'Pts Per'!AC$2</f>
        <v>0</v>
      </c>
    </row>
    <row r="296" spans="1:34">
      <c r="A296" s="1" t="s">
        <v>849</v>
      </c>
      <c r="B296" s="2" t="s">
        <v>99</v>
      </c>
      <c r="C296" s="2" t="s">
        <v>57</v>
      </c>
      <c r="D296" s="4" t="s">
        <v>386</v>
      </c>
      <c r="E296" s="9">
        <f t="shared" si="4"/>
        <v>0</v>
      </c>
      <c r="F296" s="2">
        <f>'Weekly Stats'!D296*'Pts Per'!A$2</f>
        <v>0</v>
      </c>
      <c r="G296" s="2">
        <f>'Weekly Stats'!E296*'Pts Per'!B$2</f>
        <v>0</v>
      </c>
      <c r="H296" s="2">
        <f>'Weekly Stats'!F296*'Pts Per'!C$2</f>
        <v>0</v>
      </c>
      <c r="I296" s="2">
        <f>'Weekly Stats'!G296*'Pts Per'!D$2</f>
        <v>0</v>
      </c>
      <c r="J296" s="2">
        <f>'Weekly Stats'!H296*'Pts Per'!E$2</f>
        <v>0</v>
      </c>
      <c r="K296" s="2">
        <f>'Weekly Stats'!I296*'Pts Per'!F$2</f>
        <v>0</v>
      </c>
      <c r="L296" s="2">
        <f>'Weekly Stats'!J296*'Pts Per'!G$2</f>
        <v>0</v>
      </c>
      <c r="M296" s="2">
        <f>'Weekly Stats'!K296*'Pts Per'!H$2</f>
        <v>0</v>
      </c>
      <c r="N296" s="2">
        <f>'Weekly Stats'!L296*'Pts Per'!I$2</f>
        <v>0</v>
      </c>
      <c r="O296" s="2">
        <f>'Weekly Stats'!M296*'Pts Per'!J$2</f>
        <v>0</v>
      </c>
      <c r="P296" s="2">
        <f>'Weekly Stats'!N296*'Pts Per'!K$2</f>
        <v>0</v>
      </c>
      <c r="Q296" s="2">
        <f>'Weekly Stats'!O296*'Pts Per'!L$2</f>
        <v>0</v>
      </c>
      <c r="R296" s="2">
        <f>'Weekly Stats'!P296*'Pts Per'!M$2</f>
        <v>0</v>
      </c>
      <c r="S296" s="2">
        <f>'Weekly Stats'!Q296*'Pts Per'!N$2</f>
        <v>0</v>
      </c>
      <c r="T296" s="2">
        <f>'Weekly Stats'!R296*'Pts Per'!O$2</f>
        <v>0</v>
      </c>
      <c r="U296" s="2">
        <f>'Weekly Stats'!S296*'Pts Per'!P$2</f>
        <v>0</v>
      </c>
      <c r="V296" s="2">
        <f>'Weekly Stats'!T296*'Pts Per'!Q$2</f>
        <v>0</v>
      </c>
      <c r="W296" s="2">
        <f>'Weekly Stats'!U296*'Pts Per'!R$2</f>
        <v>0</v>
      </c>
      <c r="X296" s="2">
        <f>IF('Weekly Stats'!V296*'Pts Per'!S$2&lt;5,'Weekly Stats'!V296*'Pts Per'!S$2,SUM(('Weekly Stats'!V296*'Pts Per'!S$2)+2))</f>
        <v>0</v>
      </c>
      <c r="Y296" s="2">
        <f>'Weekly Stats'!W296*'Pts Per'!T$2</f>
        <v>0</v>
      </c>
      <c r="Z296" s="2">
        <f>'Weekly Stats'!X296*'Pts Per'!U$2</f>
        <v>0</v>
      </c>
      <c r="AA296" s="2">
        <f>'Weekly Stats'!Y296*'Pts Per'!V$2</f>
        <v>0</v>
      </c>
      <c r="AB296" s="2">
        <f>'Weekly Stats'!Z296*'Pts Per'!W$2</f>
        <v>0</v>
      </c>
      <c r="AC296" s="2">
        <f>'Weekly Stats'!AA296*'Pts Per'!X$2</f>
        <v>0</v>
      </c>
      <c r="AD296" s="2">
        <f>'Weekly Stats'!AB296*'Pts Per'!Y$2</f>
        <v>0</v>
      </c>
      <c r="AE296" s="2">
        <f>'Weekly Stats'!AC296*'Pts Per'!Z$2</f>
        <v>0</v>
      </c>
      <c r="AF296" s="2">
        <f>'Weekly Stats'!AD296*'Pts Per'!AA$2</f>
        <v>0</v>
      </c>
      <c r="AG296" s="2">
        <f>'Weekly Stats'!AE296*'Pts Per'!AB$2</f>
        <v>0</v>
      </c>
      <c r="AH296" s="2">
        <f>'Weekly Stats'!AF296*'Pts Per'!AC$2</f>
        <v>0</v>
      </c>
    </row>
    <row r="297" spans="1:34">
      <c r="A297" s="1" t="s">
        <v>850</v>
      </c>
      <c r="B297" s="2" t="s">
        <v>99</v>
      </c>
      <c r="C297" s="2" t="s">
        <v>58</v>
      </c>
      <c r="D297" s="4" t="s">
        <v>387</v>
      </c>
      <c r="E297" s="9">
        <f t="shared" si="4"/>
        <v>0</v>
      </c>
      <c r="F297" s="2">
        <f>'Weekly Stats'!D297*'Pts Per'!A$2</f>
        <v>0</v>
      </c>
      <c r="G297" s="2">
        <f>'Weekly Stats'!E297*'Pts Per'!B$2</f>
        <v>0</v>
      </c>
      <c r="H297" s="2">
        <f>'Weekly Stats'!F297*'Pts Per'!C$2</f>
        <v>0</v>
      </c>
      <c r="I297" s="2">
        <f>'Weekly Stats'!G297*'Pts Per'!D$2</f>
        <v>0</v>
      </c>
      <c r="J297" s="2">
        <f>'Weekly Stats'!H297*'Pts Per'!E$2</f>
        <v>0</v>
      </c>
      <c r="K297" s="2">
        <f>'Weekly Stats'!I297*'Pts Per'!F$2</f>
        <v>0</v>
      </c>
      <c r="L297" s="2">
        <f>'Weekly Stats'!J297*'Pts Per'!G$2</f>
        <v>0</v>
      </c>
      <c r="M297" s="2">
        <f>'Weekly Stats'!K297*'Pts Per'!H$2</f>
        <v>0</v>
      </c>
      <c r="N297" s="2">
        <f>'Weekly Stats'!L297*'Pts Per'!I$2</f>
        <v>0</v>
      </c>
      <c r="O297" s="2">
        <f>'Weekly Stats'!M297*'Pts Per'!J$2</f>
        <v>0</v>
      </c>
      <c r="P297" s="2">
        <f>'Weekly Stats'!N297*'Pts Per'!K$2</f>
        <v>0</v>
      </c>
      <c r="Q297" s="2">
        <f>'Weekly Stats'!O297*'Pts Per'!L$2</f>
        <v>0</v>
      </c>
      <c r="R297" s="2">
        <f>'Weekly Stats'!P297*'Pts Per'!M$2</f>
        <v>0</v>
      </c>
      <c r="S297" s="2">
        <f>'Weekly Stats'!Q297*'Pts Per'!N$2</f>
        <v>0</v>
      </c>
      <c r="T297" s="2">
        <f>'Weekly Stats'!R297*'Pts Per'!O$2</f>
        <v>0</v>
      </c>
      <c r="U297" s="2">
        <f>'Weekly Stats'!S297*'Pts Per'!P$2</f>
        <v>0</v>
      </c>
      <c r="V297" s="2">
        <f>'Weekly Stats'!T297*'Pts Per'!Q$2</f>
        <v>0</v>
      </c>
      <c r="W297" s="2">
        <f>'Weekly Stats'!U297*'Pts Per'!R$2</f>
        <v>0</v>
      </c>
      <c r="X297" s="2">
        <f>IF('Weekly Stats'!V297*'Pts Per'!S$2&lt;5,'Weekly Stats'!V297*'Pts Per'!S$2,SUM(('Weekly Stats'!V297*'Pts Per'!S$2)+2))</f>
        <v>0</v>
      </c>
      <c r="Y297" s="2">
        <f>'Weekly Stats'!W297*'Pts Per'!T$2</f>
        <v>0</v>
      </c>
      <c r="Z297" s="2">
        <f>'Weekly Stats'!X297*'Pts Per'!U$2</f>
        <v>0</v>
      </c>
      <c r="AA297" s="2">
        <f>'Weekly Stats'!Y297*'Pts Per'!V$2</f>
        <v>0</v>
      </c>
      <c r="AB297" s="2">
        <f>'Weekly Stats'!Z297*'Pts Per'!W$2</f>
        <v>0</v>
      </c>
      <c r="AC297" s="2">
        <f>'Weekly Stats'!AA297*'Pts Per'!X$2</f>
        <v>0</v>
      </c>
      <c r="AD297" s="2">
        <f>'Weekly Stats'!AB297*'Pts Per'!Y$2</f>
        <v>0</v>
      </c>
      <c r="AE297" s="2">
        <f>'Weekly Stats'!AC297*'Pts Per'!Z$2</f>
        <v>0</v>
      </c>
      <c r="AF297" s="2">
        <f>'Weekly Stats'!AD297*'Pts Per'!AA$2</f>
        <v>0</v>
      </c>
      <c r="AG297" s="2">
        <f>'Weekly Stats'!AE297*'Pts Per'!AB$2</f>
        <v>0</v>
      </c>
      <c r="AH297" s="2">
        <f>'Weekly Stats'!AF297*'Pts Per'!AC$2</f>
        <v>0</v>
      </c>
    </row>
    <row r="298" spans="1:34">
      <c r="A298" s="1" t="s">
        <v>851</v>
      </c>
      <c r="B298" s="2" t="s">
        <v>99</v>
      </c>
      <c r="C298" s="2" t="s">
        <v>59</v>
      </c>
      <c r="D298" s="4" t="s">
        <v>388</v>
      </c>
      <c r="E298" s="9">
        <f t="shared" si="4"/>
        <v>0</v>
      </c>
      <c r="F298" s="2">
        <f>'Weekly Stats'!D298*'Pts Per'!A$2</f>
        <v>0</v>
      </c>
      <c r="G298" s="2">
        <f>'Weekly Stats'!E298*'Pts Per'!B$2</f>
        <v>0</v>
      </c>
      <c r="H298" s="2">
        <f>'Weekly Stats'!F298*'Pts Per'!C$2</f>
        <v>0</v>
      </c>
      <c r="I298" s="2">
        <f>'Weekly Stats'!G298*'Pts Per'!D$2</f>
        <v>0</v>
      </c>
      <c r="J298" s="2">
        <f>'Weekly Stats'!H298*'Pts Per'!E$2</f>
        <v>0</v>
      </c>
      <c r="K298" s="2">
        <f>'Weekly Stats'!I298*'Pts Per'!F$2</f>
        <v>0</v>
      </c>
      <c r="L298" s="2">
        <f>'Weekly Stats'!J298*'Pts Per'!G$2</f>
        <v>0</v>
      </c>
      <c r="M298" s="2">
        <f>'Weekly Stats'!K298*'Pts Per'!H$2</f>
        <v>0</v>
      </c>
      <c r="N298" s="2">
        <f>'Weekly Stats'!L298*'Pts Per'!I$2</f>
        <v>0</v>
      </c>
      <c r="O298" s="2">
        <f>'Weekly Stats'!M298*'Pts Per'!J$2</f>
        <v>0</v>
      </c>
      <c r="P298" s="2">
        <f>'Weekly Stats'!N298*'Pts Per'!K$2</f>
        <v>0</v>
      </c>
      <c r="Q298" s="2">
        <f>'Weekly Stats'!O298*'Pts Per'!L$2</f>
        <v>0</v>
      </c>
      <c r="R298" s="2">
        <f>'Weekly Stats'!P298*'Pts Per'!M$2</f>
        <v>0</v>
      </c>
      <c r="S298" s="2">
        <f>'Weekly Stats'!Q298*'Pts Per'!N$2</f>
        <v>0</v>
      </c>
      <c r="T298" s="2">
        <f>'Weekly Stats'!R298*'Pts Per'!O$2</f>
        <v>0</v>
      </c>
      <c r="U298" s="2">
        <f>'Weekly Stats'!S298*'Pts Per'!P$2</f>
        <v>0</v>
      </c>
      <c r="V298" s="2">
        <f>'Weekly Stats'!T298*'Pts Per'!Q$2</f>
        <v>0</v>
      </c>
      <c r="W298" s="2">
        <f>'Weekly Stats'!U298*'Pts Per'!R$2</f>
        <v>0</v>
      </c>
      <c r="X298" s="2">
        <f>IF('Weekly Stats'!V298*'Pts Per'!S$2&lt;5,'Weekly Stats'!V298*'Pts Per'!S$2,SUM(('Weekly Stats'!V298*'Pts Per'!S$2)+2))</f>
        <v>0</v>
      </c>
      <c r="Y298" s="2">
        <f>'Weekly Stats'!W298*'Pts Per'!T$2</f>
        <v>0</v>
      </c>
      <c r="Z298" s="2">
        <f>'Weekly Stats'!X298*'Pts Per'!U$2</f>
        <v>0</v>
      </c>
      <c r="AA298" s="2">
        <f>'Weekly Stats'!Y298*'Pts Per'!V$2</f>
        <v>0</v>
      </c>
      <c r="AB298" s="2">
        <f>'Weekly Stats'!Z298*'Pts Per'!W$2</f>
        <v>0</v>
      </c>
      <c r="AC298" s="2">
        <f>'Weekly Stats'!AA298*'Pts Per'!X$2</f>
        <v>0</v>
      </c>
      <c r="AD298" s="2">
        <f>'Weekly Stats'!AB298*'Pts Per'!Y$2</f>
        <v>0</v>
      </c>
      <c r="AE298" s="2">
        <f>'Weekly Stats'!AC298*'Pts Per'!Z$2</f>
        <v>0</v>
      </c>
      <c r="AF298" s="2">
        <f>'Weekly Stats'!AD298*'Pts Per'!AA$2</f>
        <v>0</v>
      </c>
      <c r="AG298" s="2">
        <f>'Weekly Stats'!AE298*'Pts Per'!AB$2</f>
        <v>0</v>
      </c>
      <c r="AH298" s="2">
        <f>'Weekly Stats'!AF298*'Pts Per'!AC$2</f>
        <v>0</v>
      </c>
    </row>
    <row r="299" spans="1:34">
      <c r="A299" s="1" t="s">
        <v>852</v>
      </c>
      <c r="B299" s="2" t="s">
        <v>99</v>
      </c>
      <c r="C299" s="2" t="s">
        <v>60</v>
      </c>
      <c r="D299" s="4" t="s">
        <v>389</v>
      </c>
      <c r="E299" s="9">
        <f t="shared" si="4"/>
        <v>0</v>
      </c>
      <c r="F299" s="2">
        <f>'Weekly Stats'!D299*'Pts Per'!A$2</f>
        <v>0</v>
      </c>
      <c r="G299" s="2">
        <f>'Weekly Stats'!E299*'Pts Per'!B$2</f>
        <v>0</v>
      </c>
      <c r="H299" s="2">
        <f>'Weekly Stats'!F299*'Pts Per'!C$2</f>
        <v>0</v>
      </c>
      <c r="I299" s="2">
        <f>'Weekly Stats'!G299*'Pts Per'!D$2</f>
        <v>0</v>
      </c>
      <c r="J299" s="2">
        <f>'Weekly Stats'!H299*'Pts Per'!E$2</f>
        <v>0</v>
      </c>
      <c r="K299" s="2">
        <f>'Weekly Stats'!I299*'Pts Per'!F$2</f>
        <v>0</v>
      </c>
      <c r="L299" s="2">
        <f>'Weekly Stats'!J299*'Pts Per'!G$2</f>
        <v>0</v>
      </c>
      <c r="M299" s="2">
        <f>'Weekly Stats'!K299*'Pts Per'!H$2</f>
        <v>0</v>
      </c>
      <c r="N299" s="2">
        <f>'Weekly Stats'!L299*'Pts Per'!I$2</f>
        <v>0</v>
      </c>
      <c r="O299" s="2">
        <f>'Weekly Stats'!M299*'Pts Per'!J$2</f>
        <v>0</v>
      </c>
      <c r="P299" s="2">
        <f>'Weekly Stats'!N299*'Pts Per'!K$2</f>
        <v>0</v>
      </c>
      <c r="Q299" s="2">
        <f>'Weekly Stats'!O299*'Pts Per'!L$2</f>
        <v>0</v>
      </c>
      <c r="R299" s="2">
        <f>'Weekly Stats'!P299*'Pts Per'!M$2</f>
        <v>0</v>
      </c>
      <c r="S299" s="2">
        <f>'Weekly Stats'!Q299*'Pts Per'!N$2</f>
        <v>0</v>
      </c>
      <c r="T299" s="2">
        <f>'Weekly Stats'!R299*'Pts Per'!O$2</f>
        <v>0</v>
      </c>
      <c r="U299" s="2">
        <f>'Weekly Stats'!S299*'Pts Per'!P$2</f>
        <v>0</v>
      </c>
      <c r="V299" s="2">
        <f>'Weekly Stats'!T299*'Pts Per'!Q$2</f>
        <v>0</v>
      </c>
      <c r="W299" s="2">
        <f>'Weekly Stats'!U299*'Pts Per'!R$2</f>
        <v>0</v>
      </c>
      <c r="X299" s="2">
        <f>IF('Weekly Stats'!V299*'Pts Per'!S$2&lt;5,'Weekly Stats'!V299*'Pts Per'!S$2,SUM(('Weekly Stats'!V299*'Pts Per'!S$2)+2))</f>
        <v>0</v>
      </c>
      <c r="Y299" s="2">
        <f>'Weekly Stats'!W299*'Pts Per'!T$2</f>
        <v>0</v>
      </c>
      <c r="Z299" s="2">
        <f>'Weekly Stats'!X299*'Pts Per'!U$2</f>
        <v>0</v>
      </c>
      <c r="AA299" s="2">
        <f>'Weekly Stats'!Y299*'Pts Per'!V$2</f>
        <v>0</v>
      </c>
      <c r="AB299" s="2">
        <f>'Weekly Stats'!Z299*'Pts Per'!W$2</f>
        <v>0</v>
      </c>
      <c r="AC299" s="2">
        <f>'Weekly Stats'!AA299*'Pts Per'!X$2</f>
        <v>0</v>
      </c>
      <c r="AD299" s="2">
        <f>'Weekly Stats'!AB299*'Pts Per'!Y$2</f>
        <v>0</v>
      </c>
      <c r="AE299" s="2">
        <f>'Weekly Stats'!AC299*'Pts Per'!Z$2</f>
        <v>0</v>
      </c>
      <c r="AF299" s="2">
        <f>'Weekly Stats'!AD299*'Pts Per'!AA$2</f>
        <v>0</v>
      </c>
      <c r="AG299" s="2">
        <f>'Weekly Stats'!AE299*'Pts Per'!AB$2</f>
        <v>0</v>
      </c>
      <c r="AH299" s="2">
        <f>'Weekly Stats'!AF299*'Pts Per'!AC$2</f>
        <v>0</v>
      </c>
    </row>
    <row r="300" spans="1:34">
      <c r="A300" s="1" t="s">
        <v>853</v>
      </c>
      <c r="B300" s="2" t="s">
        <v>99</v>
      </c>
      <c r="C300" s="2" t="s">
        <v>61</v>
      </c>
      <c r="D300" s="4" t="s">
        <v>390</v>
      </c>
      <c r="E300" s="9">
        <f t="shared" si="4"/>
        <v>2</v>
      </c>
      <c r="F300" s="2">
        <f>'Weekly Stats'!D300*'Pts Per'!A$2</f>
        <v>0</v>
      </c>
      <c r="G300" s="2">
        <f>'Weekly Stats'!E300*'Pts Per'!B$2</f>
        <v>0</v>
      </c>
      <c r="H300" s="2">
        <f>'Weekly Stats'!F300*'Pts Per'!C$2</f>
        <v>0</v>
      </c>
      <c r="I300" s="2">
        <f>'Weekly Stats'!G300*'Pts Per'!D$2</f>
        <v>0</v>
      </c>
      <c r="J300" s="2">
        <f>'Weekly Stats'!H300*'Pts Per'!E$2</f>
        <v>0</v>
      </c>
      <c r="K300" s="2">
        <f>'Weekly Stats'!I300*'Pts Per'!F$2</f>
        <v>0</v>
      </c>
      <c r="L300" s="2">
        <f>'Weekly Stats'!J300*'Pts Per'!G$2</f>
        <v>0</v>
      </c>
      <c r="M300" s="2">
        <f>'Weekly Stats'!K300*'Pts Per'!H$2</f>
        <v>0</v>
      </c>
      <c r="N300" s="2">
        <f>'Weekly Stats'!L300*'Pts Per'!I$2</f>
        <v>0</v>
      </c>
      <c r="O300" s="2">
        <f>'Weekly Stats'!M300*'Pts Per'!J$2</f>
        <v>0</v>
      </c>
      <c r="P300" s="2">
        <f>'Weekly Stats'!N300*'Pts Per'!K$2</f>
        <v>0</v>
      </c>
      <c r="Q300" s="2">
        <f>'Weekly Stats'!O300*'Pts Per'!L$2</f>
        <v>0</v>
      </c>
      <c r="R300" s="2">
        <f>'Weekly Stats'!P300*'Pts Per'!M$2</f>
        <v>0</v>
      </c>
      <c r="S300" s="2">
        <f>'Weekly Stats'!Q300*'Pts Per'!N$2</f>
        <v>0</v>
      </c>
      <c r="T300" s="2">
        <f>'Weekly Stats'!R300*'Pts Per'!O$2</f>
        <v>0</v>
      </c>
      <c r="U300" s="2">
        <f>'Weekly Stats'!S300*'Pts Per'!P$2</f>
        <v>0</v>
      </c>
      <c r="V300" s="2">
        <f>'Weekly Stats'!T300*'Pts Per'!Q$2</f>
        <v>0</v>
      </c>
      <c r="W300" s="2">
        <f>'Weekly Stats'!U300*'Pts Per'!R$2</f>
        <v>0</v>
      </c>
      <c r="X300" s="2">
        <f>IF('Weekly Stats'!V300*'Pts Per'!S$2&lt;5,'Weekly Stats'!V300*'Pts Per'!S$2,SUM(('Weekly Stats'!V300*'Pts Per'!S$2)+2))</f>
        <v>0</v>
      </c>
      <c r="Y300" s="2">
        <f>'Weekly Stats'!W300*'Pts Per'!T$2</f>
        <v>0</v>
      </c>
      <c r="Z300" s="2">
        <f>'Weekly Stats'!X300*'Pts Per'!U$2</f>
        <v>0</v>
      </c>
      <c r="AA300" s="2">
        <f>'Weekly Stats'!Y300*'Pts Per'!V$2</f>
        <v>0</v>
      </c>
      <c r="AB300" s="2">
        <f>'Weekly Stats'!Z300*'Pts Per'!W$2</f>
        <v>0</v>
      </c>
      <c r="AC300" s="2">
        <f>'Weekly Stats'!AA300*'Pts Per'!X$2</f>
        <v>2</v>
      </c>
      <c r="AD300" s="2">
        <f>'Weekly Stats'!AB300*'Pts Per'!Y$2</f>
        <v>0</v>
      </c>
      <c r="AE300" s="2">
        <f>'Weekly Stats'!AC300*'Pts Per'!Z$2</f>
        <v>0</v>
      </c>
      <c r="AF300" s="2">
        <f>'Weekly Stats'!AD300*'Pts Per'!AA$2</f>
        <v>0</v>
      </c>
      <c r="AG300" s="2">
        <f>'Weekly Stats'!AE300*'Pts Per'!AB$2</f>
        <v>0</v>
      </c>
      <c r="AH300" s="2">
        <f>'Weekly Stats'!AF300*'Pts Per'!AC$2</f>
        <v>0</v>
      </c>
    </row>
    <row r="301" spans="1:34">
      <c r="A301" s="1" t="s">
        <v>854</v>
      </c>
      <c r="B301" s="2" t="s">
        <v>99</v>
      </c>
      <c r="C301" s="2" t="s">
        <v>62</v>
      </c>
      <c r="D301" s="4" t="s">
        <v>391</v>
      </c>
      <c r="E301" s="9">
        <f t="shared" si="4"/>
        <v>0</v>
      </c>
      <c r="F301" s="2">
        <f>'Weekly Stats'!D301*'Pts Per'!A$2</f>
        <v>0</v>
      </c>
      <c r="G301" s="2">
        <f>'Weekly Stats'!E301*'Pts Per'!B$2</f>
        <v>0</v>
      </c>
      <c r="H301" s="2">
        <f>'Weekly Stats'!F301*'Pts Per'!C$2</f>
        <v>0</v>
      </c>
      <c r="I301" s="2">
        <f>'Weekly Stats'!G301*'Pts Per'!D$2</f>
        <v>0</v>
      </c>
      <c r="J301" s="2">
        <f>'Weekly Stats'!H301*'Pts Per'!E$2</f>
        <v>0</v>
      </c>
      <c r="K301" s="2">
        <f>'Weekly Stats'!I301*'Pts Per'!F$2</f>
        <v>0</v>
      </c>
      <c r="L301" s="2">
        <f>'Weekly Stats'!J301*'Pts Per'!G$2</f>
        <v>0</v>
      </c>
      <c r="M301" s="2">
        <f>'Weekly Stats'!K301*'Pts Per'!H$2</f>
        <v>0</v>
      </c>
      <c r="N301" s="2">
        <f>'Weekly Stats'!L301*'Pts Per'!I$2</f>
        <v>0</v>
      </c>
      <c r="O301" s="2">
        <f>'Weekly Stats'!M301*'Pts Per'!J$2</f>
        <v>0</v>
      </c>
      <c r="P301" s="2">
        <f>'Weekly Stats'!N301*'Pts Per'!K$2</f>
        <v>0</v>
      </c>
      <c r="Q301" s="2">
        <f>'Weekly Stats'!O301*'Pts Per'!L$2</f>
        <v>0</v>
      </c>
      <c r="R301" s="2">
        <f>'Weekly Stats'!P301*'Pts Per'!M$2</f>
        <v>0</v>
      </c>
      <c r="S301" s="2">
        <f>'Weekly Stats'!Q301*'Pts Per'!N$2</f>
        <v>0</v>
      </c>
      <c r="T301" s="2">
        <f>'Weekly Stats'!R301*'Pts Per'!O$2</f>
        <v>0</v>
      </c>
      <c r="U301" s="2">
        <f>'Weekly Stats'!S301*'Pts Per'!P$2</f>
        <v>0</v>
      </c>
      <c r="V301" s="2">
        <f>'Weekly Stats'!T301*'Pts Per'!Q$2</f>
        <v>0</v>
      </c>
      <c r="W301" s="2">
        <f>'Weekly Stats'!U301*'Pts Per'!R$2</f>
        <v>0</v>
      </c>
      <c r="X301" s="2">
        <f>IF('Weekly Stats'!V301*'Pts Per'!S$2&lt;5,'Weekly Stats'!V301*'Pts Per'!S$2,SUM(('Weekly Stats'!V301*'Pts Per'!S$2)+2))</f>
        <v>0</v>
      </c>
      <c r="Y301" s="2">
        <f>'Weekly Stats'!W301*'Pts Per'!T$2</f>
        <v>0</v>
      </c>
      <c r="Z301" s="2">
        <f>'Weekly Stats'!X301*'Pts Per'!U$2</f>
        <v>0</v>
      </c>
      <c r="AA301" s="2">
        <f>'Weekly Stats'!Y301*'Pts Per'!V$2</f>
        <v>0</v>
      </c>
      <c r="AB301" s="2">
        <f>'Weekly Stats'!Z301*'Pts Per'!W$2</f>
        <v>0</v>
      </c>
      <c r="AC301" s="2">
        <f>'Weekly Stats'!AA301*'Pts Per'!X$2</f>
        <v>0</v>
      </c>
      <c r="AD301" s="2">
        <f>'Weekly Stats'!AB301*'Pts Per'!Y$2</f>
        <v>0</v>
      </c>
      <c r="AE301" s="2">
        <f>'Weekly Stats'!AC301*'Pts Per'!Z$2</f>
        <v>0</v>
      </c>
      <c r="AF301" s="2">
        <f>'Weekly Stats'!AD301*'Pts Per'!AA$2</f>
        <v>0</v>
      </c>
      <c r="AG301" s="2">
        <f>'Weekly Stats'!AE301*'Pts Per'!AB$2</f>
        <v>0</v>
      </c>
      <c r="AH301" s="2">
        <f>'Weekly Stats'!AF301*'Pts Per'!AC$2</f>
        <v>0</v>
      </c>
    </row>
    <row r="302" spans="1:34">
      <c r="A302" s="1" t="s">
        <v>829</v>
      </c>
      <c r="B302" s="2" t="s">
        <v>100</v>
      </c>
      <c r="C302" s="2" t="s">
        <v>38</v>
      </c>
      <c r="D302" s="7" t="s">
        <v>392</v>
      </c>
      <c r="E302" s="9">
        <f t="shared" si="4"/>
        <v>32.56</v>
      </c>
      <c r="F302" s="2">
        <f>'Weekly Stats'!D302*'Pts Per'!A$2</f>
        <v>0</v>
      </c>
      <c r="G302" s="2">
        <f>'Weekly Stats'!E302*'Pts Per'!B$2</f>
        <v>0</v>
      </c>
      <c r="H302" s="2">
        <f>'Weekly Stats'!F302*'Pts Per'!C$2</f>
        <v>12</v>
      </c>
      <c r="I302" s="2">
        <f>'Weekly Stats'!G302*'Pts Per'!D$2</f>
        <v>0</v>
      </c>
      <c r="J302" s="2">
        <f>'Weekly Stats'!H302*'Pts Per'!E$2</f>
        <v>14.56</v>
      </c>
      <c r="K302" s="2">
        <f>'Weekly Stats'!I302*'Pts Per'!F$2</f>
        <v>0</v>
      </c>
      <c r="L302" s="2">
        <f>'Weekly Stats'!J302*'Pts Per'!G$2</f>
        <v>0</v>
      </c>
      <c r="M302" s="2">
        <f>'Weekly Stats'!K302*'Pts Per'!H$2</f>
        <v>6</v>
      </c>
      <c r="N302" s="2">
        <f>'Weekly Stats'!L302*'Pts Per'!I$2</f>
        <v>0</v>
      </c>
      <c r="O302" s="2">
        <f>'Weekly Stats'!M302*'Pts Per'!J$2</f>
        <v>0</v>
      </c>
      <c r="P302" s="2">
        <f>'Weekly Stats'!N302*'Pts Per'!K$2</f>
        <v>0</v>
      </c>
      <c r="Q302" s="2">
        <f>'Weekly Stats'!O302*'Pts Per'!L$2</f>
        <v>0</v>
      </c>
      <c r="R302" s="2">
        <f>'Weekly Stats'!P302*'Pts Per'!M$2</f>
        <v>0</v>
      </c>
      <c r="S302" s="2">
        <f>'Weekly Stats'!Q302*'Pts Per'!N$2</f>
        <v>0</v>
      </c>
      <c r="T302" s="2">
        <f>'Weekly Stats'!R302*'Pts Per'!O$2</f>
        <v>0</v>
      </c>
      <c r="U302" s="2">
        <f>'Weekly Stats'!S302*'Pts Per'!P$2</f>
        <v>0</v>
      </c>
      <c r="V302" s="2">
        <f>'Weekly Stats'!T302*'Pts Per'!Q$2</f>
        <v>0</v>
      </c>
      <c r="W302" s="2">
        <f>'Weekly Stats'!U302*'Pts Per'!R$2</f>
        <v>0</v>
      </c>
      <c r="X302" s="2">
        <f>IF('Weekly Stats'!V302*'Pts Per'!S$2&lt;5,'Weekly Stats'!V302*'Pts Per'!S$2,SUM(('Weekly Stats'!V302*'Pts Per'!S$2)+2))</f>
        <v>0</v>
      </c>
      <c r="Y302" s="2">
        <f>'Weekly Stats'!W302*'Pts Per'!T$2</f>
        <v>0</v>
      </c>
      <c r="Z302" s="2">
        <f>'Weekly Stats'!X302*'Pts Per'!U$2</f>
        <v>0</v>
      </c>
      <c r="AA302" s="2">
        <f>'Weekly Stats'!Y302*'Pts Per'!V$2</f>
        <v>0</v>
      </c>
      <c r="AB302" s="2">
        <f>'Weekly Stats'!Z302*'Pts Per'!W$2</f>
        <v>0</v>
      </c>
      <c r="AC302" s="2">
        <f>'Weekly Stats'!AA302*'Pts Per'!X$2</f>
        <v>0</v>
      </c>
      <c r="AD302" s="2">
        <f>'Weekly Stats'!AB302*'Pts Per'!Y$2</f>
        <v>0</v>
      </c>
      <c r="AE302" s="2">
        <f>'Weekly Stats'!AC302*'Pts Per'!Z$2</f>
        <v>0</v>
      </c>
      <c r="AF302" s="2">
        <f>'Weekly Stats'!AD302*'Pts Per'!AA$2</f>
        <v>0</v>
      </c>
      <c r="AG302" s="2">
        <f>'Weekly Stats'!AE302*'Pts Per'!AB$2</f>
        <v>0</v>
      </c>
      <c r="AH302" s="2">
        <f>'Weekly Stats'!AF302*'Pts Per'!AC$2</f>
        <v>0</v>
      </c>
    </row>
    <row r="303" spans="1:34">
      <c r="A303" s="1" t="s">
        <v>830</v>
      </c>
      <c r="B303" s="2" t="s">
        <v>100</v>
      </c>
      <c r="C303" s="2" t="s">
        <v>39</v>
      </c>
      <c r="D303" s="7" t="s">
        <v>393</v>
      </c>
      <c r="E303" s="9">
        <f t="shared" si="4"/>
        <v>0</v>
      </c>
      <c r="F303" s="2">
        <f>'Weekly Stats'!D303*'Pts Per'!A$2</f>
        <v>0</v>
      </c>
      <c r="G303" s="2">
        <f>'Weekly Stats'!E303*'Pts Per'!B$2</f>
        <v>0</v>
      </c>
      <c r="H303" s="2">
        <f>'Weekly Stats'!F303*'Pts Per'!C$2</f>
        <v>0</v>
      </c>
      <c r="I303" s="2">
        <f>'Weekly Stats'!G303*'Pts Per'!D$2</f>
        <v>0</v>
      </c>
      <c r="J303" s="2">
        <f>'Weekly Stats'!H303*'Pts Per'!E$2</f>
        <v>0</v>
      </c>
      <c r="K303" s="2">
        <f>'Weekly Stats'!I303*'Pts Per'!F$2</f>
        <v>0</v>
      </c>
      <c r="L303" s="2">
        <f>'Weekly Stats'!J303*'Pts Per'!G$2</f>
        <v>0</v>
      </c>
      <c r="M303" s="2">
        <f>'Weekly Stats'!K303*'Pts Per'!H$2</f>
        <v>0</v>
      </c>
      <c r="N303" s="2">
        <f>'Weekly Stats'!L303*'Pts Per'!I$2</f>
        <v>0</v>
      </c>
      <c r="O303" s="2">
        <f>'Weekly Stats'!M303*'Pts Per'!J$2</f>
        <v>0</v>
      </c>
      <c r="P303" s="2">
        <f>'Weekly Stats'!N303*'Pts Per'!K$2</f>
        <v>0</v>
      </c>
      <c r="Q303" s="2">
        <f>'Weekly Stats'!O303*'Pts Per'!L$2</f>
        <v>0</v>
      </c>
      <c r="R303" s="2">
        <f>'Weekly Stats'!P303*'Pts Per'!M$2</f>
        <v>0</v>
      </c>
      <c r="S303" s="2">
        <f>'Weekly Stats'!Q303*'Pts Per'!N$2</f>
        <v>0</v>
      </c>
      <c r="T303" s="2">
        <f>'Weekly Stats'!R303*'Pts Per'!O$2</f>
        <v>0</v>
      </c>
      <c r="U303" s="2">
        <f>'Weekly Stats'!S303*'Pts Per'!P$2</f>
        <v>0</v>
      </c>
      <c r="V303" s="2">
        <f>'Weekly Stats'!T303*'Pts Per'!Q$2</f>
        <v>0</v>
      </c>
      <c r="W303" s="2">
        <f>'Weekly Stats'!U303*'Pts Per'!R$2</f>
        <v>0</v>
      </c>
      <c r="X303" s="2">
        <f>IF('Weekly Stats'!V303*'Pts Per'!S$2&lt;5,'Weekly Stats'!V303*'Pts Per'!S$2,SUM(('Weekly Stats'!V303*'Pts Per'!S$2)+2))</f>
        <v>0</v>
      </c>
      <c r="Y303" s="2">
        <f>'Weekly Stats'!W303*'Pts Per'!T$2</f>
        <v>0</v>
      </c>
      <c r="Z303" s="2">
        <f>'Weekly Stats'!X303*'Pts Per'!U$2</f>
        <v>0</v>
      </c>
      <c r="AA303" s="2">
        <f>'Weekly Stats'!Y303*'Pts Per'!V$2</f>
        <v>0</v>
      </c>
      <c r="AB303" s="2">
        <f>'Weekly Stats'!Z303*'Pts Per'!W$2</f>
        <v>0</v>
      </c>
      <c r="AC303" s="2">
        <f>'Weekly Stats'!AA303*'Pts Per'!X$2</f>
        <v>0</v>
      </c>
      <c r="AD303" s="2">
        <f>'Weekly Stats'!AB303*'Pts Per'!Y$2</f>
        <v>0</v>
      </c>
      <c r="AE303" s="2">
        <f>'Weekly Stats'!AC303*'Pts Per'!Z$2</f>
        <v>0</v>
      </c>
      <c r="AF303" s="2">
        <f>'Weekly Stats'!AD303*'Pts Per'!AA$2</f>
        <v>0</v>
      </c>
      <c r="AG303" s="2">
        <f>'Weekly Stats'!AE303*'Pts Per'!AB$2</f>
        <v>0</v>
      </c>
      <c r="AH303" s="2">
        <f>'Weekly Stats'!AF303*'Pts Per'!AC$2</f>
        <v>0</v>
      </c>
    </row>
    <row r="304" spans="1:34">
      <c r="A304" s="1" t="s">
        <v>831</v>
      </c>
      <c r="B304" s="2" t="s">
        <v>100</v>
      </c>
      <c r="C304" s="2" t="s">
        <v>40</v>
      </c>
      <c r="D304" s="7" t="s">
        <v>394</v>
      </c>
      <c r="E304" s="9">
        <f t="shared" si="4"/>
        <v>9.1</v>
      </c>
      <c r="F304" s="2">
        <f>'Weekly Stats'!D304*'Pts Per'!A$2</f>
        <v>0</v>
      </c>
      <c r="G304" s="2">
        <f>'Weekly Stats'!E304*'Pts Per'!B$2</f>
        <v>0</v>
      </c>
      <c r="H304" s="2">
        <f>'Weekly Stats'!F304*'Pts Per'!C$2</f>
        <v>0</v>
      </c>
      <c r="I304" s="2">
        <f>'Weekly Stats'!G304*'Pts Per'!D$2</f>
        <v>0</v>
      </c>
      <c r="J304" s="2">
        <f>'Weekly Stats'!H304*'Pts Per'!E$2</f>
        <v>0</v>
      </c>
      <c r="K304" s="2">
        <f>'Weekly Stats'!I304*'Pts Per'!F$2</f>
        <v>0</v>
      </c>
      <c r="L304" s="2">
        <f>'Weekly Stats'!J304*'Pts Per'!G$2</f>
        <v>0</v>
      </c>
      <c r="M304" s="2">
        <f>'Weekly Stats'!K304*'Pts Per'!H$2</f>
        <v>0</v>
      </c>
      <c r="N304" s="2">
        <f>'Weekly Stats'!L304*'Pts Per'!I$2</f>
        <v>0</v>
      </c>
      <c r="O304" s="2">
        <f>'Weekly Stats'!M304*'Pts Per'!J$2</f>
        <v>0</v>
      </c>
      <c r="P304" s="2">
        <f>'Weekly Stats'!N304*'Pts Per'!K$2</f>
        <v>0</v>
      </c>
      <c r="Q304" s="2">
        <f>'Weekly Stats'!O304*'Pts Per'!L$2</f>
        <v>0</v>
      </c>
      <c r="R304" s="2">
        <f>'Weekly Stats'!P304*'Pts Per'!M$2</f>
        <v>9.1</v>
      </c>
      <c r="S304" s="2">
        <f>'Weekly Stats'!Q304*'Pts Per'!N$2</f>
        <v>0</v>
      </c>
      <c r="T304" s="2">
        <f>'Weekly Stats'!R304*'Pts Per'!O$2</f>
        <v>0</v>
      </c>
      <c r="U304" s="2">
        <f>'Weekly Stats'!S304*'Pts Per'!P$2</f>
        <v>0</v>
      </c>
      <c r="V304" s="2">
        <f>'Weekly Stats'!T304*'Pts Per'!Q$2</f>
        <v>0</v>
      </c>
      <c r="W304" s="2">
        <f>'Weekly Stats'!U304*'Pts Per'!R$2</f>
        <v>0</v>
      </c>
      <c r="X304" s="2">
        <f>IF('Weekly Stats'!V304*'Pts Per'!S$2&lt;5,'Weekly Stats'!V304*'Pts Per'!S$2,SUM(('Weekly Stats'!V304*'Pts Per'!S$2)+2))</f>
        <v>0</v>
      </c>
      <c r="Y304" s="2">
        <f>'Weekly Stats'!W304*'Pts Per'!T$2</f>
        <v>0</v>
      </c>
      <c r="Z304" s="2">
        <f>'Weekly Stats'!X304*'Pts Per'!U$2</f>
        <v>0</v>
      </c>
      <c r="AA304" s="2">
        <f>'Weekly Stats'!Y304*'Pts Per'!V$2</f>
        <v>0</v>
      </c>
      <c r="AB304" s="2">
        <f>'Weekly Stats'!Z304*'Pts Per'!W$2</f>
        <v>0</v>
      </c>
      <c r="AC304" s="2">
        <f>'Weekly Stats'!AA304*'Pts Per'!X$2</f>
        <v>0</v>
      </c>
      <c r="AD304" s="2">
        <f>'Weekly Stats'!AB304*'Pts Per'!Y$2</f>
        <v>0</v>
      </c>
      <c r="AE304" s="2">
        <f>'Weekly Stats'!AC304*'Pts Per'!Z$2</f>
        <v>0</v>
      </c>
      <c r="AF304" s="2">
        <f>'Weekly Stats'!AD304*'Pts Per'!AA$2</f>
        <v>0</v>
      </c>
      <c r="AG304" s="2">
        <f>'Weekly Stats'!AE304*'Pts Per'!AB$2</f>
        <v>0</v>
      </c>
      <c r="AH304" s="2">
        <f>'Weekly Stats'!AF304*'Pts Per'!AC$2</f>
        <v>0</v>
      </c>
    </row>
    <row r="305" spans="1:34">
      <c r="A305" s="1" t="s">
        <v>832</v>
      </c>
      <c r="B305" s="2" t="s">
        <v>100</v>
      </c>
      <c r="C305" s="2" t="s">
        <v>41</v>
      </c>
      <c r="D305" s="7" t="s">
        <v>395</v>
      </c>
      <c r="E305" s="9">
        <f t="shared" si="4"/>
        <v>19.200000000000003</v>
      </c>
      <c r="F305" s="2">
        <f>'Weekly Stats'!D305*'Pts Per'!A$2</f>
        <v>0</v>
      </c>
      <c r="G305" s="2">
        <f>'Weekly Stats'!E305*'Pts Per'!B$2</f>
        <v>0</v>
      </c>
      <c r="H305" s="2">
        <f>'Weekly Stats'!F305*'Pts Per'!C$2</f>
        <v>0</v>
      </c>
      <c r="I305" s="2">
        <f>'Weekly Stats'!G305*'Pts Per'!D$2</f>
        <v>0</v>
      </c>
      <c r="J305" s="2">
        <f>'Weekly Stats'!H305*'Pts Per'!E$2</f>
        <v>0</v>
      </c>
      <c r="K305" s="2">
        <f>'Weekly Stats'!I305*'Pts Per'!F$2</f>
        <v>0</v>
      </c>
      <c r="L305" s="2">
        <f>'Weekly Stats'!J305*'Pts Per'!G$2</f>
        <v>0</v>
      </c>
      <c r="M305" s="2">
        <f>'Weekly Stats'!K305*'Pts Per'!H$2</f>
        <v>0</v>
      </c>
      <c r="N305" s="2">
        <f>'Weekly Stats'!L305*'Pts Per'!I$2</f>
        <v>1.5</v>
      </c>
      <c r="O305" s="2">
        <f>'Weekly Stats'!M305*'Pts Per'!J$2</f>
        <v>6</v>
      </c>
      <c r="P305" s="2">
        <f>'Weekly Stats'!N305*'Pts Per'!K$2</f>
        <v>11.700000000000001</v>
      </c>
      <c r="Q305" s="2">
        <f>'Weekly Stats'!O305*'Pts Per'!L$2</f>
        <v>0</v>
      </c>
      <c r="R305" s="2">
        <f>'Weekly Stats'!P305*'Pts Per'!M$2</f>
        <v>0</v>
      </c>
      <c r="S305" s="2">
        <f>'Weekly Stats'!Q305*'Pts Per'!N$2</f>
        <v>0</v>
      </c>
      <c r="T305" s="2">
        <f>'Weekly Stats'!R305*'Pts Per'!O$2</f>
        <v>0</v>
      </c>
      <c r="U305" s="2">
        <f>'Weekly Stats'!S305*'Pts Per'!P$2</f>
        <v>0</v>
      </c>
      <c r="V305" s="2">
        <f>'Weekly Stats'!T305*'Pts Per'!Q$2</f>
        <v>0</v>
      </c>
      <c r="W305" s="2">
        <f>'Weekly Stats'!U305*'Pts Per'!R$2</f>
        <v>0</v>
      </c>
      <c r="X305" s="2">
        <f>IF('Weekly Stats'!V305*'Pts Per'!S$2&lt;5,'Weekly Stats'!V305*'Pts Per'!S$2,SUM(('Weekly Stats'!V305*'Pts Per'!S$2)+2))</f>
        <v>0</v>
      </c>
      <c r="Y305" s="2">
        <f>'Weekly Stats'!W305*'Pts Per'!T$2</f>
        <v>0</v>
      </c>
      <c r="Z305" s="2">
        <f>'Weekly Stats'!X305*'Pts Per'!U$2</f>
        <v>0</v>
      </c>
      <c r="AA305" s="2">
        <f>'Weekly Stats'!Y305*'Pts Per'!V$2</f>
        <v>0</v>
      </c>
      <c r="AB305" s="2">
        <f>'Weekly Stats'!Z305*'Pts Per'!W$2</f>
        <v>0</v>
      </c>
      <c r="AC305" s="2">
        <f>'Weekly Stats'!AA305*'Pts Per'!X$2</f>
        <v>0</v>
      </c>
      <c r="AD305" s="2">
        <f>'Weekly Stats'!AB305*'Pts Per'!Y$2</f>
        <v>0</v>
      </c>
      <c r="AE305" s="2">
        <f>'Weekly Stats'!AC305*'Pts Per'!Z$2</f>
        <v>0</v>
      </c>
      <c r="AF305" s="2">
        <f>'Weekly Stats'!AD305*'Pts Per'!AA$2</f>
        <v>0</v>
      </c>
      <c r="AG305" s="2">
        <f>'Weekly Stats'!AE305*'Pts Per'!AB$2</f>
        <v>0</v>
      </c>
      <c r="AH305" s="2">
        <f>'Weekly Stats'!AF305*'Pts Per'!AC$2</f>
        <v>0</v>
      </c>
    </row>
    <row r="306" spans="1:34">
      <c r="A306" s="1" t="s">
        <v>833</v>
      </c>
      <c r="B306" s="2" t="s">
        <v>100</v>
      </c>
      <c r="C306" s="2" t="s">
        <v>42</v>
      </c>
      <c r="D306" s="7" t="s">
        <v>396</v>
      </c>
      <c r="E306" s="9">
        <f t="shared" si="4"/>
        <v>0</v>
      </c>
      <c r="F306" s="2">
        <f>'Weekly Stats'!D306*'Pts Per'!A$2</f>
        <v>0</v>
      </c>
      <c r="G306" s="2">
        <f>'Weekly Stats'!E306*'Pts Per'!B$2</f>
        <v>0</v>
      </c>
      <c r="H306" s="2">
        <f>'Weekly Stats'!F306*'Pts Per'!C$2</f>
        <v>0</v>
      </c>
      <c r="I306" s="2">
        <f>'Weekly Stats'!G306*'Pts Per'!D$2</f>
        <v>0</v>
      </c>
      <c r="J306" s="2">
        <f>'Weekly Stats'!H306*'Pts Per'!E$2</f>
        <v>0</v>
      </c>
      <c r="K306" s="2">
        <f>'Weekly Stats'!I306*'Pts Per'!F$2</f>
        <v>0</v>
      </c>
      <c r="L306" s="2">
        <f>'Weekly Stats'!J306*'Pts Per'!G$2</f>
        <v>0</v>
      </c>
      <c r="M306" s="2">
        <f>'Weekly Stats'!K306*'Pts Per'!H$2</f>
        <v>0</v>
      </c>
      <c r="N306" s="2">
        <f>'Weekly Stats'!L306*'Pts Per'!I$2</f>
        <v>0</v>
      </c>
      <c r="O306" s="2">
        <f>'Weekly Stats'!M306*'Pts Per'!J$2</f>
        <v>0</v>
      </c>
      <c r="P306" s="2">
        <f>'Weekly Stats'!N306*'Pts Per'!K$2</f>
        <v>0</v>
      </c>
      <c r="Q306" s="2">
        <f>'Weekly Stats'!O306*'Pts Per'!L$2</f>
        <v>0</v>
      </c>
      <c r="R306" s="2">
        <f>'Weekly Stats'!P306*'Pts Per'!M$2</f>
        <v>0</v>
      </c>
      <c r="S306" s="2">
        <f>'Weekly Stats'!Q306*'Pts Per'!N$2</f>
        <v>0</v>
      </c>
      <c r="T306" s="2">
        <f>'Weekly Stats'!R306*'Pts Per'!O$2</f>
        <v>0</v>
      </c>
      <c r="U306" s="2">
        <f>'Weekly Stats'!S306*'Pts Per'!P$2</f>
        <v>0</v>
      </c>
      <c r="V306" s="2">
        <f>'Weekly Stats'!T306*'Pts Per'!Q$2</f>
        <v>0</v>
      </c>
      <c r="W306" s="2">
        <f>'Weekly Stats'!U306*'Pts Per'!R$2</f>
        <v>0</v>
      </c>
      <c r="X306" s="2">
        <f>IF('Weekly Stats'!V306*'Pts Per'!S$2&lt;5,'Weekly Stats'!V306*'Pts Per'!S$2,SUM(('Weekly Stats'!V306*'Pts Per'!S$2)+2))</f>
        <v>0</v>
      </c>
      <c r="Y306" s="2">
        <f>'Weekly Stats'!W306*'Pts Per'!T$2</f>
        <v>0</v>
      </c>
      <c r="Z306" s="2">
        <f>'Weekly Stats'!X306*'Pts Per'!U$2</f>
        <v>0</v>
      </c>
      <c r="AA306" s="2">
        <f>'Weekly Stats'!Y306*'Pts Per'!V$2</f>
        <v>0</v>
      </c>
      <c r="AB306" s="2">
        <f>'Weekly Stats'!Z306*'Pts Per'!W$2</f>
        <v>0</v>
      </c>
      <c r="AC306" s="2">
        <f>'Weekly Stats'!AA306*'Pts Per'!X$2</f>
        <v>0</v>
      </c>
      <c r="AD306" s="2">
        <f>'Weekly Stats'!AB306*'Pts Per'!Y$2</f>
        <v>0</v>
      </c>
      <c r="AE306" s="2">
        <f>'Weekly Stats'!AC306*'Pts Per'!Z$2</f>
        <v>0</v>
      </c>
      <c r="AF306" s="2">
        <f>'Weekly Stats'!AD306*'Pts Per'!AA$2</f>
        <v>0</v>
      </c>
      <c r="AG306" s="2">
        <f>'Weekly Stats'!AE306*'Pts Per'!AB$2</f>
        <v>0</v>
      </c>
      <c r="AH306" s="2">
        <f>'Weekly Stats'!AF306*'Pts Per'!AC$2</f>
        <v>0</v>
      </c>
    </row>
    <row r="307" spans="1:34">
      <c r="A307" s="1" t="s">
        <v>834</v>
      </c>
      <c r="B307" s="2" t="s">
        <v>100</v>
      </c>
      <c r="C307" s="2" t="s">
        <v>43</v>
      </c>
      <c r="D307" s="7" t="s">
        <v>397</v>
      </c>
      <c r="E307" s="9">
        <f t="shared" si="4"/>
        <v>0</v>
      </c>
      <c r="F307" s="2">
        <f>'Weekly Stats'!D307*'Pts Per'!A$2</f>
        <v>0</v>
      </c>
      <c r="G307" s="2">
        <f>'Weekly Stats'!E307*'Pts Per'!B$2</f>
        <v>0</v>
      </c>
      <c r="H307" s="2">
        <f>'Weekly Stats'!F307*'Pts Per'!C$2</f>
        <v>0</v>
      </c>
      <c r="I307" s="2">
        <f>'Weekly Stats'!G307*'Pts Per'!D$2</f>
        <v>0</v>
      </c>
      <c r="J307" s="2">
        <f>'Weekly Stats'!H307*'Pts Per'!E$2</f>
        <v>0</v>
      </c>
      <c r="K307" s="2">
        <f>'Weekly Stats'!I307*'Pts Per'!F$2</f>
        <v>0</v>
      </c>
      <c r="L307" s="2">
        <f>'Weekly Stats'!J307*'Pts Per'!G$2</f>
        <v>0</v>
      </c>
      <c r="M307" s="2">
        <f>'Weekly Stats'!K307*'Pts Per'!H$2</f>
        <v>0</v>
      </c>
      <c r="N307" s="2">
        <f>'Weekly Stats'!L307*'Pts Per'!I$2</f>
        <v>0</v>
      </c>
      <c r="O307" s="2">
        <f>'Weekly Stats'!M307*'Pts Per'!J$2</f>
        <v>0</v>
      </c>
      <c r="P307" s="2">
        <f>'Weekly Stats'!N307*'Pts Per'!K$2</f>
        <v>0</v>
      </c>
      <c r="Q307" s="2">
        <f>'Weekly Stats'!O307*'Pts Per'!L$2</f>
        <v>0</v>
      </c>
      <c r="R307" s="2">
        <f>'Weekly Stats'!P307*'Pts Per'!M$2</f>
        <v>0</v>
      </c>
      <c r="S307" s="2">
        <f>'Weekly Stats'!Q307*'Pts Per'!N$2</f>
        <v>0</v>
      </c>
      <c r="T307" s="2">
        <f>'Weekly Stats'!R307*'Pts Per'!O$2</f>
        <v>0</v>
      </c>
      <c r="U307" s="2">
        <f>'Weekly Stats'!S307*'Pts Per'!P$2</f>
        <v>0</v>
      </c>
      <c r="V307" s="2">
        <f>'Weekly Stats'!T307*'Pts Per'!Q$2</f>
        <v>0</v>
      </c>
      <c r="W307" s="2">
        <f>'Weekly Stats'!U307*'Pts Per'!R$2</f>
        <v>0</v>
      </c>
      <c r="X307" s="2">
        <f>IF('Weekly Stats'!V307*'Pts Per'!S$2&lt;5,'Weekly Stats'!V307*'Pts Per'!S$2,SUM(('Weekly Stats'!V307*'Pts Per'!S$2)+2))</f>
        <v>0</v>
      </c>
      <c r="Y307" s="2">
        <f>'Weekly Stats'!W307*'Pts Per'!T$2</f>
        <v>0</v>
      </c>
      <c r="Z307" s="2">
        <f>'Weekly Stats'!X307*'Pts Per'!U$2</f>
        <v>0</v>
      </c>
      <c r="AA307" s="2">
        <f>'Weekly Stats'!Y307*'Pts Per'!V$2</f>
        <v>0</v>
      </c>
      <c r="AB307" s="2">
        <f>'Weekly Stats'!Z307*'Pts Per'!W$2</f>
        <v>0</v>
      </c>
      <c r="AC307" s="2">
        <f>'Weekly Stats'!AA307*'Pts Per'!X$2</f>
        <v>0</v>
      </c>
      <c r="AD307" s="2">
        <f>'Weekly Stats'!AB307*'Pts Per'!Y$2</f>
        <v>0</v>
      </c>
      <c r="AE307" s="2">
        <f>'Weekly Stats'!AC307*'Pts Per'!Z$2</f>
        <v>0</v>
      </c>
      <c r="AF307" s="2">
        <f>'Weekly Stats'!AD307*'Pts Per'!AA$2</f>
        <v>0</v>
      </c>
      <c r="AG307" s="2">
        <f>'Weekly Stats'!AE307*'Pts Per'!AB$2</f>
        <v>0</v>
      </c>
      <c r="AH307" s="2">
        <f>'Weekly Stats'!AF307*'Pts Per'!AC$2</f>
        <v>0</v>
      </c>
    </row>
    <row r="308" spans="1:34">
      <c r="A308" s="1" t="s">
        <v>835</v>
      </c>
      <c r="B308" s="2" t="s">
        <v>100</v>
      </c>
      <c r="C308" s="2" t="s">
        <v>44</v>
      </c>
      <c r="D308" s="7" t="s">
        <v>398</v>
      </c>
      <c r="E308" s="9">
        <f t="shared" si="4"/>
        <v>25.299999999999997</v>
      </c>
      <c r="F308" s="2">
        <f>'Weekly Stats'!D308*'Pts Per'!A$2</f>
        <v>0</v>
      </c>
      <c r="G308" s="2">
        <f>'Weekly Stats'!E308*'Pts Per'!B$2</f>
        <v>0</v>
      </c>
      <c r="H308" s="2">
        <f>'Weekly Stats'!F308*'Pts Per'!C$2</f>
        <v>0</v>
      </c>
      <c r="I308" s="2">
        <f>'Weekly Stats'!G308*'Pts Per'!D$2</f>
        <v>0</v>
      </c>
      <c r="J308" s="2">
        <f>'Weekly Stats'!H308*'Pts Per'!E$2</f>
        <v>0</v>
      </c>
      <c r="K308" s="2">
        <f>'Weekly Stats'!I308*'Pts Per'!F$2</f>
        <v>0</v>
      </c>
      <c r="L308" s="2">
        <f>'Weekly Stats'!J308*'Pts Per'!G$2</f>
        <v>4.4000000000000004</v>
      </c>
      <c r="M308" s="2">
        <f>'Weekly Stats'!K308*'Pts Per'!H$2</f>
        <v>6</v>
      </c>
      <c r="N308" s="2">
        <f>'Weekly Stats'!L308*'Pts Per'!I$2</f>
        <v>1</v>
      </c>
      <c r="O308" s="2">
        <f>'Weekly Stats'!M308*'Pts Per'!J$2</f>
        <v>6</v>
      </c>
      <c r="P308" s="2">
        <f>'Weekly Stats'!N308*'Pts Per'!K$2</f>
        <v>7.9</v>
      </c>
      <c r="Q308" s="2">
        <f>'Weekly Stats'!O308*'Pts Per'!L$2</f>
        <v>0</v>
      </c>
      <c r="R308" s="2">
        <f>'Weekly Stats'!P308*'Pts Per'!M$2</f>
        <v>0</v>
      </c>
      <c r="S308" s="2">
        <f>'Weekly Stats'!Q308*'Pts Per'!N$2</f>
        <v>0</v>
      </c>
      <c r="T308" s="2">
        <f>'Weekly Stats'!R308*'Pts Per'!O$2</f>
        <v>0</v>
      </c>
      <c r="U308" s="2">
        <f>'Weekly Stats'!S308*'Pts Per'!P$2</f>
        <v>0</v>
      </c>
      <c r="V308" s="2">
        <f>'Weekly Stats'!T308*'Pts Per'!Q$2</f>
        <v>0</v>
      </c>
      <c r="W308" s="2">
        <f>'Weekly Stats'!U308*'Pts Per'!R$2</f>
        <v>0</v>
      </c>
      <c r="X308" s="2">
        <f>IF('Weekly Stats'!V308*'Pts Per'!S$2&lt;5,'Weekly Stats'!V308*'Pts Per'!S$2,SUM(('Weekly Stats'!V308*'Pts Per'!S$2)+2))</f>
        <v>0</v>
      </c>
      <c r="Y308" s="2">
        <f>'Weekly Stats'!W308*'Pts Per'!T$2</f>
        <v>0</v>
      </c>
      <c r="Z308" s="2">
        <f>'Weekly Stats'!X308*'Pts Per'!U$2</f>
        <v>0</v>
      </c>
      <c r="AA308" s="2">
        <f>'Weekly Stats'!Y308*'Pts Per'!V$2</f>
        <v>0</v>
      </c>
      <c r="AB308" s="2">
        <f>'Weekly Stats'!Z308*'Pts Per'!W$2</f>
        <v>0</v>
      </c>
      <c r="AC308" s="2">
        <f>'Weekly Stats'!AA308*'Pts Per'!X$2</f>
        <v>0</v>
      </c>
      <c r="AD308" s="2">
        <f>'Weekly Stats'!AB308*'Pts Per'!Y$2</f>
        <v>0</v>
      </c>
      <c r="AE308" s="2">
        <f>'Weekly Stats'!AC308*'Pts Per'!Z$2</f>
        <v>0</v>
      </c>
      <c r="AF308" s="2">
        <f>'Weekly Stats'!AD308*'Pts Per'!AA$2</f>
        <v>0</v>
      </c>
      <c r="AG308" s="2">
        <f>'Weekly Stats'!AE308*'Pts Per'!AB$2</f>
        <v>0</v>
      </c>
      <c r="AH308" s="2">
        <f>'Weekly Stats'!AF308*'Pts Per'!AC$2</f>
        <v>0</v>
      </c>
    </row>
    <row r="309" spans="1:34">
      <c r="A309" s="1" t="s">
        <v>836</v>
      </c>
      <c r="B309" s="2" t="s">
        <v>100</v>
      </c>
      <c r="C309" s="2" t="s">
        <v>45</v>
      </c>
      <c r="D309" s="7" t="s">
        <v>399</v>
      </c>
      <c r="E309" s="9">
        <f t="shared" si="4"/>
        <v>21.6</v>
      </c>
      <c r="F309" s="2">
        <f>'Weekly Stats'!D309*'Pts Per'!A$2</f>
        <v>0</v>
      </c>
      <c r="G309" s="2">
        <f>'Weekly Stats'!E309*'Pts Per'!B$2</f>
        <v>0</v>
      </c>
      <c r="H309" s="2">
        <f>'Weekly Stats'!F309*'Pts Per'!C$2</f>
        <v>0</v>
      </c>
      <c r="I309" s="2">
        <f>'Weekly Stats'!G309*'Pts Per'!D$2</f>
        <v>0</v>
      </c>
      <c r="J309" s="2">
        <f>'Weekly Stats'!H309*'Pts Per'!E$2</f>
        <v>0</v>
      </c>
      <c r="K309" s="2">
        <f>'Weekly Stats'!I309*'Pts Per'!F$2</f>
        <v>0</v>
      </c>
      <c r="L309" s="2">
        <f>'Weekly Stats'!J309*'Pts Per'!G$2</f>
        <v>0</v>
      </c>
      <c r="M309" s="2">
        <f>'Weekly Stats'!K309*'Pts Per'!H$2</f>
        <v>0</v>
      </c>
      <c r="N309" s="2">
        <f>'Weekly Stats'!L309*'Pts Per'!I$2</f>
        <v>2.5</v>
      </c>
      <c r="O309" s="2">
        <f>'Weekly Stats'!M309*'Pts Per'!J$2</f>
        <v>6</v>
      </c>
      <c r="P309" s="2">
        <f>'Weekly Stats'!N309*'Pts Per'!K$2</f>
        <v>13.100000000000001</v>
      </c>
      <c r="Q309" s="2">
        <f>'Weekly Stats'!O309*'Pts Per'!L$2</f>
        <v>0</v>
      </c>
      <c r="R309" s="2">
        <f>'Weekly Stats'!P309*'Pts Per'!M$2</f>
        <v>0</v>
      </c>
      <c r="S309" s="2">
        <f>'Weekly Stats'!Q309*'Pts Per'!N$2</f>
        <v>0</v>
      </c>
      <c r="T309" s="2">
        <f>'Weekly Stats'!R309*'Pts Per'!O$2</f>
        <v>0</v>
      </c>
      <c r="U309" s="2">
        <f>'Weekly Stats'!S309*'Pts Per'!P$2</f>
        <v>0</v>
      </c>
      <c r="V309" s="2">
        <f>'Weekly Stats'!T309*'Pts Per'!Q$2</f>
        <v>0</v>
      </c>
      <c r="W309" s="2">
        <f>'Weekly Stats'!U309*'Pts Per'!R$2</f>
        <v>0</v>
      </c>
      <c r="X309" s="2">
        <f>IF('Weekly Stats'!V309*'Pts Per'!S$2&lt;5,'Weekly Stats'!V309*'Pts Per'!S$2,SUM(('Weekly Stats'!V309*'Pts Per'!S$2)+2))</f>
        <v>0</v>
      </c>
      <c r="Y309" s="2">
        <f>'Weekly Stats'!W309*'Pts Per'!T$2</f>
        <v>0</v>
      </c>
      <c r="Z309" s="2">
        <f>'Weekly Stats'!X309*'Pts Per'!U$2</f>
        <v>0</v>
      </c>
      <c r="AA309" s="2">
        <f>'Weekly Stats'!Y309*'Pts Per'!V$2</f>
        <v>0</v>
      </c>
      <c r="AB309" s="2">
        <f>'Weekly Stats'!Z309*'Pts Per'!W$2</f>
        <v>0</v>
      </c>
      <c r="AC309" s="2">
        <f>'Weekly Stats'!AA309*'Pts Per'!X$2</f>
        <v>0</v>
      </c>
      <c r="AD309" s="2">
        <f>'Weekly Stats'!AB309*'Pts Per'!Y$2</f>
        <v>0</v>
      </c>
      <c r="AE309" s="2">
        <f>'Weekly Stats'!AC309*'Pts Per'!Z$2</f>
        <v>0</v>
      </c>
      <c r="AF309" s="2">
        <f>'Weekly Stats'!AD309*'Pts Per'!AA$2</f>
        <v>0</v>
      </c>
      <c r="AG309" s="2">
        <f>'Weekly Stats'!AE309*'Pts Per'!AB$2</f>
        <v>0</v>
      </c>
      <c r="AH309" s="2">
        <f>'Weekly Stats'!AF309*'Pts Per'!AC$2</f>
        <v>0</v>
      </c>
    </row>
    <row r="310" spans="1:34">
      <c r="A310" s="1" t="s">
        <v>837</v>
      </c>
      <c r="B310" s="2" t="s">
        <v>100</v>
      </c>
      <c r="C310" s="2" t="s">
        <v>46</v>
      </c>
      <c r="D310" s="7" t="s">
        <v>400</v>
      </c>
      <c r="E310" s="9">
        <f t="shared" si="4"/>
        <v>0</v>
      </c>
      <c r="F310" s="2">
        <f>'Weekly Stats'!D310*'Pts Per'!A$2</f>
        <v>0</v>
      </c>
      <c r="G310" s="2">
        <f>'Weekly Stats'!E310*'Pts Per'!B$2</f>
        <v>0</v>
      </c>
      <c r="H310" s="2">
        <f>'Weekly Stats'!F310*'Pts Per'!C$2</f>
        <v>0</v>
      </c>
      <c r="I310" s="2">
        <f>'Weekly Stats'!G310*'Pts Per'!D$2</f>
        <v>0</v>
      </c>
      <c r="J310" s="2">
        <f>'Weekly Stats'!H310*'Pts Per'!E$2</f>
        <v>0</v>
      </c>
      <c r="K310" s="2">
        <f>'Weekly Stats'!I310*'Pts Per'!F$2</f>
        <v>0</v>
      </c>
      <c r="L310" s="2">
        <f>'Weekly Stats'!J310*'Pts Per'!G$2</f>
        <v>0</v>
      </c>
      <c r="M310" s="2">
        <f>'Weekly Stats'!K310*'Pts Per'!H$2</f>
        <v>0</v>
      </c>
      <c r="N310" s="2">
        <f>'Weekly Stats'!L310*'Pts Per'!I$2</f>
        <v>0</v>
      </c>
      <c r="O310" s="2">
        <f>'Weekly Stats'!M310*'Pts Per'!J$2</f>
        <v>0</v>
      </c>
      <c r="P310" s="2">
        <f>'Weekly Stats'!N310*'Pts Per'!K$2</f>
        <v>0</v>
      </c>
      <c r="Q310" s="2">
        <f>'Weekly Stats'!O310*'Pts Per'!L$2</f>
        <v>0</v>
      </c>
      <c r="R310" s="2">
        <f>'Weekly Stats'!P310*'Pts Per'!M$2</f>
        <v>0</v>
      </c>
      <c r="S310" s="2">
        <f>'Weekly Stats'!Q310*'Pts Per'!N$2</f>
        <v>0</v>
      </c>
      <c r="T310" s="2">
        <f>'Weekly Stats'!R310*'Pts Per'!O$2</f>
        <v>0</v>
      </c>
      <c r="U310" s="2">
        <f>'Weekly Stats'!S310*'Pts Per'!P$2</f>
        <v>0</v>
      </c>
      <c r="V310" s="2">
        <f>'Weekly Stats'!T310*'Pts Per'!Q$2</f>
        <v>0</v>
      </c>
      <c r="W310" s="2">
        <f>'Weekly Stats'!U310*'Pts Per'!R$2</f>
        <v>0</v>
      </c>
      <c r="X310" s="2">
        <f>IF('Weekly Stats'!V310*'Pts Per'!S$2&lt;5,'Weekly Stats'!V310*'Pts Per'!S$2,SUM(('Weekly Stats'!V310*'Pts Per'!S$2)+2))</f>
        <v>0</v>
      </c>
      <c r="Y310" s="2">
        <f>'Weekly Stats'!W310*'Pts Per'!T$2</f>
        <v>0</v>
      </c>
      <c r="Z310" s="2">
        <f>'Weekly Stats'!X310*'Pts Per'!U$2</f>
        <v>0</v>
      </c>
      <c r="AA310" s="2">
        <f>'Weekly Stats'!Y310*'Pts Per'!V$2</f>
        <v>0</v>
      </c>
      <c r="AB310" s="2">
        <f>'Weekly Stats'!Z310*'Pts Per'!W$2</f>
        <v>0</v>
      </c>
      <c r="AC310" s="2">
        <f>'Weekly Stats'!AA310*'Pts Per'!X$2</f>
        <v>0</v>
      </c>
      <c r="AD310" s="2">
        <f>'Weekly Stats'!AB310*'Pts Per'!Y$2</f>
        <v>0</v>
      </c>
      <c r="AE310" s="2">
        <f>'Weekly Stats'!AC310*'Pts Per'!Z$2</f>
        <v>0</v>
      </c>
      <c r="AF310" s="2">
        <f>'Weekly Stats'!AD310*'Pts Per'!AA$2</f>
        <v>0</v>
      </c>
      <c r="AG310" s="2">
        <f>'Weekly Stats'!AE310*'Pts Per'!AB$2</f>
        <v>0</v>
      </c>
      <c r="AH310" s="2">
        <f>'Weekly Stats'!AF310*'Pts Per'!AC$2</f>
        <v>0</v>
      </c>
    </row>
    <row r="311" spans="1:34">
      <c r="A311" s="1" t="s">
        <v>838</v>
      </c>
      <c r="B311" s="2" t="s">
        <v>100</v>
      </c>
      <c r="C311" s="2" t="s">
        <v>47</v>
      </c>
      <c r="D311" s="7" t="s">
        <v>401</v>
      </c>
      <c r="E311" s="9">
        <f t="shared" si="4"/>
        <v>0</v>
      </c>
      <c r="F311" s="2">
        <f>'Weekly Stats'!D311*'Pts Per'!A$2</f>
        <v>0</v>
      </c>
      <c r="G311" s="2">
        <f>'Weekly Stats'!E311*'Pts Per'!B$2</f>
        <v>0</v>
      </c>
      <c r="H311" s="2">
        <f>'Weekly Stats'!F311*'Pts Per'!C$2</f>
        <v>0</v>
      </c>
      <c r="I311" s="2">
        <f>'Weekly Stats'!G311*'Pts Per'!D$2</f>
        <v>0</v>
      </c>
      <c r="J311" s="2">
        <f>'Weekly Stats'!H311*'Pts Per'!E$2</f>
        <v>0</v>
      </c>
      <c r="K311" s="2">
        <f>'Weekly Stats'!I311*'Pts Per'!F$2</f>
        <v>0</v>
      </c>
      <c r="L311" s="2">
        <f>'Weekly Stats'!J311*'Pts Per'!G$2</f>
        <v>0</v>
      </c>
      <c r="M311" s="2">
        <f>'Weekly Stats'!K311*'Pts Per'!H$2</f>
        <v>0</v>
      </c>
      <c r="N311" s="2">
        <f>'Weekly Stats'!L311*'Pts Per'!I$2</f>
        <v>0</v>
      </c>
      <c r="O311" s="2">
        <f>'Weekly Stats'!M311*'Pts Per'!J$2</f>
        <v>0</v>
      </c>
      <c r="P311" s="2">
        <f>'Weekly Stats'!N311*'Pts Per'!K$2</f>
        <v>0</v>
      </c>
      <c r="Q311" s="2">
        <f>'Weekly Stats'!O311*'Pts Per'!L$2</f>
        <v>0</v>
      </c>
      <c r="R311" s="2">
        <f>'Weekly Stats'!P311*'Pts Per'!M$2</f>
        <v>0</v>
      </c>
      <c r="S311" s="2">
        <f>'Weekly Stats'!Q311*'Pts Per'!N$2</f>
        <v>0</v>
      </c>
      <c r="T311" s="2">
        <f>'Weekly Stats'!R311*'Pts Per'!O$2</f>
        <v>0</v>
      </c>
      <c r="U311" s="2">
        <f>'Weekly Stats'!S311*'Pts Per'!P$2</f>
        <v>0</v>
      </c>
      <c r="V311" s="2">
        <f>'Weekly Stats'!T311*'Pts Per'!Q$2</f>
        <v>0</v>
      </c>
      <c r="W311" s="2">
        <f>'Weekly Stats'!U311*'Pts Per'!R$2</f>
        <v>0</v>
      </c>
      <c r="X311" s="2">
        <f>IF('Weekly Stats'!V311*'Pts Per'!S$2&lt;5,'Weekly Stats'!V311*'Pts Per'!S$2,SUM(('Weekly Stats'!V311*'Pts Per'!S$2)+2))</f>
        <v>0</v>
      </c>
      <c r="Y311" s="2">
        <f>'Weekly Stats'!W311*'Pts Per'!T$2</f>
        <v>0</v>
      </c>
      <c r="Z311" s="2">
        <f>'Weekly Stats'!X311*'Pts Per'!U$2</f>
        <v>0</v>
      </c>
      <c r="AA311" s="2">
        <f>'Weekly Stats'!Y311*'Pts Per'!V$2</f>
        <v>0</v>
      </c>
      <c r="AB311" s="2">
        <f>'Weekly Stats'!Z311*'Pts Per'!W$2</f>
        <v>0</v>
      </c>
      <c r="AC311" s="2">
        <f>'Weekly Stats'!AA311*'Pts Per'!X$2</f>
        <v>0</v>
      </c>
      <c r="AD311" s="2">
        <f>'Weekly Stats'!AB311*'Pts Per'!Y$2</f>
        <v>0</v>
      </c>
      <c r="AE311" s="2">
        <f>'Weekly Stats'!AC311*'Pts Per'!Z$2</f>
        <v>0</v>
      </c>
      <c r="AF311" s="2">
        <f>'Weekly Stats'!AD311*'Pts Per'!AA$2</f>
        <v>0</v>
      </c>
      <c r="AG311" s="2">
        <f>'Weekly Stats'!AE311*'Pts Per'!AB$2</f>
        <v>0</v>
      </c>
      <c r="AH311" s="2">
        <f>'Weekly Stats'!AF311*'Pts Per'!AC$2</f>
        <v>0</v>
      </c>
    </row>
    <row r="312" spans="1:34">
      <c r="A312" s="1" t="s">
        <v>839</v>
      </c>
      <c r="B312" s="2" t="s">
        <v>100</v>
      </c>
      <c r="C312" s="2" t="s">
        <v>48</v>
      </c>
      <c r="D312" s="7" t="s">
        <v>402</v>
      </c>
      <c r="E312" s="9">
        <f t="shared" si="4"/>
        <v>4.2</v>
      </c>
      <c r="F312" s="2">
        <f>'Weekly Stats'!D312*'Pts Per'!A$2</f>
        <v>0</v>
      </c>
      <c r="G312" s="2">
        <f>'Weekly Stats'!E312*'Pts Per'!B$2</f>
        <v>0</v>
      </c>
      <c r="H312" s="2">
        <f>'Weekly Stats'!F312*'Pts Per'!C$2</f>
        <v>0</v>
      </c>
      <c r="I312" s="2">
        <f>'Weekly Stats'!G312*'Pts Per'!D$2</f>
        <v>0</v>
      </c>
      <c r="J312" s="2">
        <f>'Weekly Stats'!H312*'Pts Per'!E$2</f>
        <v>0</v>
      </c>
      <c r="K312" s="2">
        <f>'Weekly Stats'!I312*'Pts Per'!F$2</f>
        <v>0</v>
      </c>
      <c r="L312" s="2">
        <f>'Weekly Stats'!J312*'Pts Per'!G$2</f>
        <v>0</v>
      </c>
      <c r="M312" s="2">
        <f>'Weekly Stats'!K312*'Pts Per'!H$2</f>
        <v>0</v>
      </c>
      <c r="N312" s="2">
        <f>'Weekly Stats'!L312*'Pts Per'!I$2</f>
        <v>0.5</v>
      </c>
      <c r="O312" s="2">
        <f>'Weekly Stats'!M312*'Pts Per'!J$2</f>
        <v>0</v>
      </c>
      <c r="P312" s="2">
        <f>'Weekly Stats'!N312*'Pts Per'!K$2</f>
        <v>3.7</v>
      </c>
      <c r="Q312" s="2">
        <f>'Weekly Stats'!O312*'Pts Per'!L$2</f>
        <v>0</v>
      </c>
      <c r="R312" s="2">
        <f>'Weekly Stats'!P312*'Pts Per'!M$2</f>
        <v>0</v>
      </c>
      <c r="S312" s="2">
        <f>'Weekly Stats'!Q312*'Pts Per'!N$2</f>
        <v>0</v>
      </c>
      <c r="T312" s="2">
        <f>'Weekly Stats'!R312*'Pts Per'!O$2</f>
        <v>0</v>
      </c>
      <c r="U312" s="2">
        <f>'Weekly Stats'!S312*'Pts Per'!P$2</f>
        <v>0</v>
      </c>
      <c r="V312" s="2">
        <f>'Weekly Stats'!T312*'Pts Per'!Q$2</f>
        <v>0</v>
      </c>
      <c r="W312" s="2">
        <f>'Weekly Stats'!U312*'Pts Per'!R$2</f>
        <v>0</v>
      </c>
      <c r="X312" s="2">
        <f>IF('Weekly Stats'!V312*'Pts Per'!S$2&lt;5,'Weekly Stats'!V312*'Pts Per'!S$2,SUM(('Weekly Stats'!V312*'Pts Per'!S$2)+2))</f>
        <v>0</v>
      </c>
      <c r="Y312" s="2">
        <f>'Weekly Stats'!W312*'Pts Per'!T$2</f>
        <v>0</v>
      </c>
      <c r="Z312" s="2">
        <f>'Weekly Stats'!X312*'Pts Per'!U$2</f>
        <v>0</v>
      </c>
      <c r="AA312" s="2">
        <f>'Weekly Stats'!Y312*'Pts Per'!V$2</f>
        <v>0</v>
      </c>
      <c r="AB312" s="2">
        <f>'Weekly Stats'!Z312*'Pts Per'!W$2</f>
        <v>0</v>
      </c>
      <c r="AC312" s="2">
        <f>'Weekly Stats'!AA312*'Pts Per'!X$2</f>
        <v>0</v>
      </c>
      <c r="AD312" s="2">
        <f>'Weekly Stats'!AB312*'Pts Per'!Y$2</f>
        <v>0</v>
      </c>
      <c r="AE312" s="2">
        <f>'Weekly Stats'!AC312*'Pts Per'!Z$2</f>
        <v>0</v>
      </c>
      <c r="AF312" s="2">
        <f>'Weekly Stats'!AD312*'Pts Per'!AA$2</f>
        <v>0</v>
      </c>
      <c r="AG312" s="2">
        <f>'Weekly Stats'!AE312*'Pts Per'!AB$2</f>
        <v>0</v>
      </c>
      <c r="AH312" s="2">
        <f>'Weekly Stats'!AF312*'Pts Per'!AC$2</f>
        <v>0</v>
      </c>
    </row>
    <row r="313" spans="1:34">
      <c r="A313" s="1" t="s">
        <v>840</v>
      </c>
      <c r="B313" s="2" t="s">
        <v>100</v>
      </c>
      <c r="C313" s="2" t="s">
        <v>49</v>
      </c>
      <c r="D313" s="7" t="s">
        <v>403</v>
      </c>
      <c r="E313" s="9">
        <f t="shared" si="4"/>
        <v>0</v>
      </c>
      <c r="F313" s="2">
        <f>'Weekly Stats'!D313*'Pts Per'!A$2</f>
        <v>0</v>
      </c>
      <c r="G313" s="2">
        <f>'Weekly Stats'!E313*'Pts Per'!B$2</f>
        <v>0</v>
      </c>
      <c r="H313" s="2">
        <f>'Weekly Stats'!F313*'Pts Per'!C$2</f>
        <v>0</v>
      </c>
      <c r="I313" s="2">
        <f>'Weekly Stats'!G313*'Pts Per'!D$2</f>
        <v>0</v>
      </c>
      <c r="J313" s="2">
        <f>'Weekly Stats'!H313*'Pts Per'!E$2</f>
        <v>0</v>
      </c>
      <c r="K313" s="2">
        <f>'Weekly Stats'!I313*'Pts Per'!F$2</f>
        <v>0</v>
      </c>
      <c r="L313" s="2">
        <f>'Weekly Stats'!J313*'Pts Per'!G$2</f>
        <v>0</v>
      </c>
      <c r="M313" s="2">
        <f>'Weekly Stats'!K313*'Pts Per'!H$2</f>
        <v>0</v>
      </c>
      <c r="N313" s="2">
        <f>'Weekly Stats'!L313*'Pts Per'!I$2</f>
        <v>0</v>
      </c>
      <c r="O313" s="2">
        <f>'Weekly Stats'!M313*'Pts Per'!J$2</f>
        <v>0</v>
      </c>
      <c r="P313" s="2">
        <f>'Weekly Stats'!N313*'Pts Per'!K$2</f>
        <v>0</v>
      </c>
      <c r="Q313" s="2">
        <f>'Weekly Stats'!O313*'Pts Per'!L$2</f>
        <v>0</v>
      </c>
      <c r="R313" s="2">
        <f>'Weekly Stats'!P313*'Pts Per'!M$2</f>
        <v>0</v>
      </c>
      <c r="S313" s="2">
        <f>'Weekly Stats'!Q313*'Pts Per'!N$2</f>
        <v>0</v>
      </c>
      <c r="T313" s="2">
        <f>'Weekly Stats'!R313*'Pts Per'!O$2</f>
        <v>0</v>
      </c>
      <c r="U313" s="2">
        <f>'Weekly Stats'!S313*'Pts Per'!P$2</f>
        <v>0</v>
      </c>
      <c r="V313" s="2">
        <f>'Weekly Stats'!T313*'Pts Per'!Q$2</f>
        <v>0</v>
      </c>
      <c r="W313" s="2">
        <f>'Weekly Stats'!U313*'Pts Per'!R$2</f>
        <v>0</v>
      </c>
      <c r="X313" s="2">
        <f>IF('Weekly Stats'!V313*'Pts Per'!S$2&lt;5,'Weekly Stats'!V313*'Pts Per'!S$2,SUM(('Weekly Stats'!V313*'Pts Per'!S$2)+2))</f>
        <v>0</v>
      </c>
      <c r="Y313" s="2">
        <f>'Weekly Stats'!W313*'Pts Per'!T$2</f>
        <v>0</v>
      </c>
      <c r="Z313" s="2">
        <f>'Weekly Stats'!X313*'Pts Per'!U$2</f>
        <v>0</v>
      </c>
      <c r="AA313" s="2">
        <f>'Weekly Stats'!Y313*'Pts Per'!V$2</f>
        <v>0</v>
      </c>
      <c r="AB313" s="2">
        <f>'Weekly Stats'!Z313*'Pts Per'!W$2</f>
        <v>0</v>
      </c>
      <c r="AC313" s="2">
        <f>'Weekly Stats'!AA313*'Pts Per'!X$2</f>
        <v>0</v>
      </c>
      <c r="AD313" s="2">
        <f>'Weekly Stats'!AB313*'Pts Per'!Y$2</f>
        <v>0</v>
      </c>
      <c r="AE313" s="2">
        <f>'Weekly Stats'!AC313*'Pts Per'!Z$2</f>
        <v>0</v>
      </c>
      <c r="AF313" s="2">
        <f>'Weekly Stats'!AD313*'Pts Per'!AA$2</f>
        <v>0</v>
      </c>
      <c r="AG313" s="2">
        <f>'Weekly Stats'!AE313*'Pts Per'!AB$2</f>
        <v>0</v>
      </c>
      <c r="AH313" s="2">
        <f>'Weekly Stats'!AF313*'Pts Per'!AC$2</f>
        <v>0</v>
      </c>
    </row>
    <row r="314" spans="1:34">
      <c r="A314" s="1" t="s">
        <v>841</v>
      </c>
      <c r="B314" s="2" t="s">
        <v>100</v>
      </c>
      <c r="C314" s="2" t="s">
        <v>50</v>
      </c>
      <c r="D314" s="7" t="s">
        <v>404</v>
      </c>
      <c r="E314" s="9">
        <f t="shared" si="4"/>
        <v>1</v>
      </c>
      <c r="F314" s="2">
        <f>'Weekly Stats'!D314*'Pts Per'!A$2</f>
        <v>0</v>
      </c>
      <c r="G314" s="2">
        <f>'Weekly Stats'!E314*'Pts Per'!B$2</f>
        <v>0</v>
      </c>
      <c r="H314" s="2">
        <f>'Weekly Stats'!F314*'Pts Per'!C$2</f>
        <v>0</v>
      </c>
      <c r="I314" s="2">
        <f>'Weekly Stats'!G314*'Pts Per'!D$2</f>
        <v>0</v>
      </c>
      <c r="J314" s="2">
        <f>'Weekly Stats'!H314*'Pts Per'!E$2</f>
        <v>0</v>
      </c>
      <c r="K314" s="2">
        <f>'Weekly Stats'!I314*'Pts Per'!F$2</f>
        <v>0</v>
      </c>
      <c r="L314" s="2">
        <f>'Weekly Stats'!J314*'Pts Per'!G$2</f>
        <v>0</v>
      </c>
      <c r="M314" s="2">
        <f>'Weekly Stats'!K314*'Pts Per'!H$2</f>
        <v>0</v>
      </c>
      <c r="N314" s="2">
        <f>'Weekly Stats'!L314*'Pts Per'!I$2</f>
        <v>0</v>
      </c>
      <c r="O314" s="2">
        <f>'Weekly Stats'!M314*'Pts Per'!J$2</f>
        <v>0</v>
      </c>
      <c r="P314" s="2">
        <f>'Weekly Stats'!N314*'Pts Per'!K$2</f>
        <v>0</v>
      </c>
      <c r="Q314" s="2">
        <f>'Weekly Stats'!O314*'Pts Per'!L$2</f>
        <v>0</v>
      </c>
      <c r="R314" s="2">
        <f>'Weekly Stats'!P314*'Pts Per'!M$2</f>
        <v>0</v>
      </c>
      <c r="S314" s="2">
        <f>'Weekly Stats'!Q314*'Pts Per'!N$2</f>
        <v>0</v>
      </c>
      <c r="T314" s="2">
        <f>'Weekly Stats'!R314*'Pts Per'!O$2</f>
        <v>0</v>
      </c>
      <c r="U314" s="2">
        <f>'Weekly Stats'!S314*'Pts Per'!P$2</f>
        <v>0</v>
      </c>
      <c r="V314" s="2">
        <f>'Weekly Stats'!T314*'Pts Per'!Q$2</f>
        <v>0</v>
      </c>
      <c r="W314" s="2">
        <f>'Weekly Stats'!U314*'Pts Per'!R$2</f>
        <v>0</v>
      </c>
      <c r="X314" s="2">
        <f>IF('Weekly Stats'!V314*'Pts Per'!S$2&lt;5,'Weekly Stats'!V314*'Pts Per'!S$2,SUM(('Weekly Stats'!V314*'Pts Per'!S$2)+2))</f>
        <v>1</v>
      </c>
      <c r="Y314" s="2">
        <f>'Weekly Stats'!W314*'Pts Per'!T$2</f>
        <v>0</v>
      </c>
      <c r="Z314" s="2">
        <f>'Weekly Stats'!X314*'Pts Per'!U$2</f>
        <v>0</v>
      </c>
      <c r="AA314" s="2">
        <f>'Weekly Stats'!Y314*'Pts Per'!V$2</f>
        <v>0</v>
      </c>
      <c r="AB314" s="2">
        <f>'Weekly Stats'!Z314*'Pts Per'!W$2</f>
        <v>0</v>
      </c>
      <c r="AC314" s="2">
        <f>'Weekly Stats'!AA314*'Pts Per'!X$2</f>
        <v>0</v>
      </c>
      <c r="AD314" s="2">
        <f>'Weekly Stats'!AB314*'Pts Per'!Y$2</f>
        <v>0</v>
      </c>
      <c r="AE314" s="2">
        <f>'Weekly Stats'!AC314*'Pts Per'!Z$2</f>
        <v>0</v>
      </c>
      <c r="AF314" s="2">
        <f>'Weekly Stats'!AD314*'Pts Per'!AA$2</f>
        <v>0</v>
      </c>
      <c r="AG314" s="2">
        <f>'Weekly Stats'!AE314*'Pts Per'!AB$2</f>
        <v>0</v>
      </c>
      <c r="AH314" s="2">
        <f>'Weekly Stats'!AF314*'Pts Per'!AC$2</f>
        <v>0</v>
      </c>
    </row>
    <row r="315" spans="1:34">
      <c r="A315" s="1" t="s">
        <v>842</v>
      </c>
      <c r="B315" s="2" t="s">
        <v>100</v>
      </c>
      <c r="C315" s="2" t="s">
        <v>51</v>
      </c>
      <c r="D315" s="7" t="s">
        <v>405</v>
      </c>
      <c r="E315" s="9">
        <f t="shared" si="4"/>
        <v>0</v>
      </c>
      <c r="F315" s="2">
        <f>'Weekly Stats'!D315*'Pts Per'!A$2</f>
        <v>0</v>
      </c>
      <c r="G315" s="2">
        <f>'Weekly Stats'!E315*'Pts Per'!B$2</f>
        <v>0</v>
      </c>
      <c r="H315" s="2">
        <f>'Weekly Stats'!F315*'Pts Per'!C$2</f>
        <v>0</v>
      </c>
      <c r="I315" s="2">
        <f>'Weekly Stats'!G315*'Pts Per'!D$2</f>
        <v>0</v>
      </c>
      <c r="J315" s="2">
        <f>'Weekly Stats'!H315*'Pts Per'!E$2</f>
        <v>0</v>
      </c>
      <c r="K315" s="2">
        <f>'Weekly Stats'!I315*'Pts Per'!F$2</f>
        <v>0</v>
      </c>
      <c r="L315" s="2">
        <f>'Weekly Stats'!J315*'Pts Per'!G$2</f>
        <v>0</v>
      </c>
      <c r="M315" s="2">
        <f>'Weekly Stats'!K315*'Pts Per'!H$2</f>
        <v>0</v>
      </c>
      <c r="N315" s="2">
        <f>'Weekly Stats'!L315*'Pts Per'!I$2</f>
        <v>0</v>
      </c>
      <c r="O315" s="2">
        <f>'Weekly Stats'!M315*'Pts Per'!J$2</f>
        <v>0</v>
      </c>
      <c r="P315" s="2">
        <f>'Weekly Stats'!N315*'Pts Per'!K$2</f>
        <v>0</v>
      </c>
      <c r="Q315" s="2">
        <f>'Weekly Stats'!O315*'Pts Per'!L$2</f>
        <v>0</v>
      </c>
      <c r="R315" s="2">
        <f>'Weekly Stats'!P315*'Pts Per'!M$2</f>
        <v>0</v>
      </c>
      <c r="S315" s="2">
        <f>'Weekly Stats'!Q315*'Pts Per'!N$2</f>
        <v>0</v>
      </c>
      <c r="T315" s="2">
        <f>'Weekly Stats'!R315*'Pts Per'!O$2</f>
        <v>0</v>
      </c>
      <c r="U315" s="2">
        <f>'Weekly Stats'!S315*'Pts Per'!P$2</f>
        <v>0</v>
      </c>
      <c r="V315" s="2">
        <f>'Weekly Stats'!T315*'Pts Per'!Q$2</f>
        <v>0</v>
      </c>
      <c r="W315" s="2">
        <f>'Weekly Stats'!U315*'Pts Per'!R$2</f>
        <v>0</v>
      </c>
      <c r="X315" s="2">
        <f>IF('Weekly Stats'!V315*'Pts Per'!S$2&lt;5,'Weekly Stats'!V315*'Pts Per'!S$2,SUM(('Weekly Stats'!V315*'Pts Per'!S$2)+2))</f>
        <v>0</v>
      </c>
      <c r="Y315" s="2">
        <f>'Weekly Stats'!W315*'Pts Per'!T$2</f>
        <v>0</v>
      </c>
      <c r="Z315" s="2">
        <f>'Weekly Stats'!X315*'Pts Per'!U$2</f>
        <v>0</v>
      </c>
      <c r="AA315" s="2">
        <f>'Weekly Stats'!Y315*'Pts Per'!V$2</f>
        <v>0</v>
      </c>
      <c r="AB315" s="2">
        <f>'Weekly Stats'!Z315*'Pts Per'!W$2</f>
        <v>0</v>
      </c>
      <c r="AC315" s="2">
        <f>'Weekly Stats'!AA315*'Pts Per'!X$2</f>
        <v>0</v>
      </c>
      <c r="AD315" s="2">
        <f>'Weekly Stats'!AB315*'Pts Per'!Y$2</f>
        <v>0</v>
      </c>
      <c r="AE315" s="2">
        <f>'Weekly Stats'!AC315*'Pts Per'!Z$2</f>
        <v>0</v>
      </c>
      <c r="AF315" s="2">
        <f>'Weekly Stats'!AD315*'Pts Per'!AA$2</f>
        <v>0</v>
      </c>
      <c r="AG315" s="2">
        <f>'Weekly Stats'!AE315*'Pts Per'!AB$2</f>
        <v>0</v>
      </c>
      <c r="AH315" s="2">
        <f>'Weekly Stats'!AF315*'Pts Per'!AC$2</f>
        <v>0</v>
      </c>
    </row>
    <row r="316" spans="1:34">
      <c r="A316" s="1" t="s">
        <v>844</v>
      </c>
      <c r="B316" s="2" t="s">
        <v>100</v>
      </c>
      <c r="C316" s="2" t="s">
        <v>52</v>
      </c>
      <c r="D316" s="7" t="s">
        <v>406</v>
      </c>
      <c r="E316" s="9">
        <f t="shared" si="4"/>
        <v>0</v>
      </c>
      <c r="F316" s="2">
        <f>'Weekly Stats'!D316*'Pts Per'!A$2</f>
        <v>0</v>
      </c>
      <c r="G316" s="2">
        <f>'Weekly Stats'!E316*'Pts Per'!B$2</f>
        <v>0</v>
      </c>
      <c r="H316" s="2">
        <f>'Weekly Stats'!F316*'Pts Per'!C$2</f>
        <v>0</v>
      </c>
      <c r="I316" s="2">
        <f>'Weekly Stats'!G316*'Pts Per'!D$2</f>
        <v>0</v>
      </c>
      <c r="J316" s="2">
        <f>'Weekly Stats'!H316*'Pts Per'!E$2</f>
        <v>0</v>
      </c>
      <c r="K316" s="2">
        <f>'Weekly Stats'!I316*'Pts Per'!F$2</f>
        <v>0</v>
      </c>
      <c r="L316" s="2">
        <f>'Weekly Stats'!J316*'Pts Per'!G$2</f>
        <v>0</v>
      </c>
      <c r="M316" s="2">
        <f>'Weekly Stats'!K316*'Pts Per'!H$2</f>
        <v>0</v>
      </c>
      <c r="N316" s="2">
        <f>'Weekly Stats'!L316*'Pts Per'!I$2</f>
        <v>0</v>
      </c>
      <c r="O316" s="2">
        <f>'Weekly Stats'!M316*'Pts Per'!J$2</f>
        <v>0</v>
      </c>
      <c r="P316" s="2">
        <f>'Weekly Stats'!N316*'Pts Per'!K$2</f>
        <v>0</v>
      </c>
      <c r="Q316" s="2">
        <f>'Weekly Stats'!O316*'Pts Per'!L$2</f>
        <v>0</v>
      </c>
      <c r="R316" s="2">
        <f>'Weekly Stats'!P316*'Pts Per'!M$2</f>
        <v>0</v>
      </c>
      <c r="S316" s="2">
        <f>'Weekly Stats'!Q316*'Pts Per'!N$2</f>
        <v>0</v>
      </c>
      <c r="T316" s="2">
        <f>'Weekly Stats'!R316*'Pts Per'!O$2</f>
        <v>0</v>
      </c>
      <c r="U316" s="2">
        <f>'Weekly Stats'!S316*'Pts Per'!P$2</f>
        <v>0</v>
      </c>
      <c r="V316" s="2">
        <f>'Weekly Stats'!T316*'Pts Per'!Q$2</f>
        <v>0</v>
      </c>
      <c r="W316" s="2">
        <f>'Weekly Stats'!U316*'Pts Per'!R$2</f>
        <v>0</v>
      </c>
      <c r="X316" s="2">
        <f>IF('Weekly Stats'!V316*'Pts Per'!S$2&lt;5,'Weekly Stats'!V316*'Pts Per'!S$2,SUM(('Weekly Stats'!V316*'Pts Per'!S$2)+2))</f>
        <v>0</v>
      </c>
      <c r="Y316" s="2">
        <f>'Weekly Stats'!W316*'Pts Per'!T$2</f>
        <v>0</v>
      </c>
      <c r="Z316" s="2">
        <f>'Weekly Stats'!X316*'Pts Per'!U$2</f>
        <v>0</v>
      </c>
      <c r="AA316" s="2">
        <f>'Weekly Stats'!Y316*'Pts Per'!V$2</f>
        <v>0</v>
      </c>
      <c r="AB316" s="2">
        <f>'Weekly Stats'!Z316*'Pts Per'!W$2</f>
        <v>0</v>
      </c>
      <c r="AC316" s="2">
        <f>'Weekly Stats'!AA316*'Pts Per'!X$2</f>
        <v>0</v>
      </c>
      <c r="AD316" s="2">
        <f>'Weekly Stats'!AB316*'Pts Per'!Y$2</f>
        <v>0</v>
      </c>
      <c r="AE316" s="2">
        <f>'Weekly Stats'!AC316*'Pts Per'!Z$2</f>
        <v>0</v>
      </c>
      <c r="AF316" s="2">
        <f>'Weekly Stats'!AD316*'Pts Per'!AA$2</f>
        <v>0</v>
      </c>
      <c r="AG316" s="2">
        <f>'Weekly Stats'!AE316*'Pts Per'!AB$2</f>
        <v>0</v>
      </c>
      <c r="AH316" s="2">
        <f>'Weekly Stats'!AF316*'Pts Per'!AC$2</f>
        <v>0</v>
      </c>
    </row>
    <row r="317" spans="1:34">
      <c r="A317" s="1" t="s">
        <v>845</v>
      </c>
      <c r="B317" s="2" t="s">
        <v>100</v>
      </c>
      <c r="C317" s="2" t="s">
        <v>53</v>
      </c>
      <c r="D317" s="7" t="s">
        <v>407</v>
      </c>
      <c r="E317" s="9">
        <f t="shared" si="4"/>
        <v>0</v>
      </c>
      <c r="F317" s="2">
        <f>'Weekly Stats'!D317*'Pts Per'!A$2</f>
        <v>0</v>
      </c>
      <c r="G317" s="2">
        <f>'Weekly Stats'!E317*'Pts Per'!B$2</f>
        <v>0</v>
      </c>
      <c r="H317" s="2">
        <f>'Weekly Stats'!F317*'Pts Per'!C$2</f>
        <v>0</v>
      </c>
      <c r="I317" s="2">
        <f>'Weekly Stats'!G317*'Pts Per'!D$2</f>
        <v>0</v>
      </c>
      <c r="J317" s="2">
        <f>'Weekly Stats'!H317*'Pts Per'!E$2</f>
        <v>0</v>
      </c>
      <c r="K317" s="2">
        <f>'Weekly Stats'!I317*'Pts Per'!F$2</f>
        <v>0</v>
      </c>
      <c r="L317" s="2">
        <f>'Weekly Stats'!J317*'Pts Per'!G$2</f>
        <v>0</v>
      </c>
      <c r="M317" s="2">
        <f>'Weekly Stats'!K317*'Pts Per'!H$2</f>
        <v>0</v>
      </c>
      <c r="N317" s="2">
        <f>'Weekly Stats'!L317*'Pts Per'!I$2</f>
        <v>0</v>
      </c>
      <c r="O317" s="2">
        <f>'Weekly Stats'!M317*'Pts Per'!J$2</f>
        <v>0</v>
      </c>
      <c r="P317" s="2">
        <f>'Weekly Stats'!N317*'Pts Per'!K$2</f>
        <v>0</v>
      </c>
      <c r="Q317" s="2">
        <f>'Weekly Stats'!O317*'Pts Per'!L$2</f>
        <v>0</v>
      </c>
      <c r="R317" s="2">
        <f>'Weekly Stats'!P317*'Pts Per'!M$2</f>
        <v>0</v>
      </c>
      <c r="S317" s="2">
        <f>'Weekly Stats'!Q317*'Pts Per'!N$2</f>
        <v>0</v>
      </c>
      <c r="T317" s="2">
        <f>'Weekly Stats'!R317*'Pts Per'!O$2</f>
        <v>0</v>
      </c>
      <c r="U317" s="2">
        <f>'Weekly Stats'!S317*'Pts Per'!P$2</f>
        <v>0</v>
      </c>
      <c r="V317" s="2">
        <f>'Weekly Stats'!T317*'Pts Per'!Q$2</f>
        <v>0</v>
      </c>
      <c r="W317" s="2">
        <f>'Weekly Stats'!U317*'Pts Per'!R$2</f>
        <v>0</v>
      </c>
      <c r="X317" s="2">
        <f>IF('Weekly Stats'!V317*'Pts Per'!S$2&lt;5,'Weekly Stats'!V317*'Pts Per'!S$2,SUM(('Weekly Stats'!V317*'Pts Per'!S$2)+2))</f>
        <v>0</v>
      </c>
      <c r="Y317" s="2">
        <f>'Weekly Stats'!W317*'Pts Per'!T$2</f>
        <v>0</v>
      </c>
      <c r="Z317" s="2">
        <f>'Weekly Stats'!X317*'Pts Per'!U$2</f>
        <v>0</v>
      </c>
      <c r="AA317" s="2">
        <f>'Weekly Stats'!Y317*'Pts Per'!V$2</f>
        <v>0</v>
      </c>
      <c r="AB317" s="2">
        <f>'Weekly Stats'!Z317*'Pts Per'!W$2</f>
        <v>0</v>
      </c>
      <c r="AC317" s="2">
        <f>'Weekly Stats'!AA317*'Pts Per'!X$2</f>
        <v>0</v>
      </c>
      <c r="AD317" s="2">
        <f>'Weekly Stats'!AB317*'Pts Per'!Y$2</f>
        <v>0</v>
      </c>
      <c r="AE317" s="2">
        <f>'Weekly Stats'!AC317*'Pts Per'!Z$2</f>
        <v>0</v>
      </c>
      <c r="AF317" s="2">
        <f>'Weekly Stats'!AD317*'Pts Per'!AA$2</f>
        <v>0</v>
      </c>
      <c r="AG317" s="2">
        <f>'Weekly Stats'!AE317*'Pts Per'!AB$2</f>
        <v>0</v>
      </c>
      <c r="AH317" s="2">
        <f>'Weekly Stats'!AF317*'Pts Per'!AC$2</f>
        <v>0</v>
      </c>
    </row>
    <row r="318" spans="1:34">
      <c r="A318" s="1" t="s">
        <v>846</v>
      </c>
      <c r="B318" s="2" t="s">
        <v>100</v>
      </c>
      <c r="C318" s="2" t="s">
        <v>54</v>
      </c>
      <c r="D318" s="7" t="s">
        <v>408</v>
      </c>
      <c r="E318" s="9">
        <f t="shared" si="4"/>
        <v>0</v>
      </c>
      <c r="F318" s="2">
        <f>'Weekly Stats'!D318*'Pts Per'!A$2</f>
        <v>0</v>
      </c>
      <c r="G318" s="2">
        <f>'Weekly Stats'!E318*'Pts Per'!B$2</f>
        <v>0</v>
      </c>
      <c r="H318" s="2">
        <f>'Weekly Stats'!F318*'Pts Per'!C$2</f>
        <v>0</v>
      </c>
      <c r="I318" s="2">
        <f>'Weekly Stats'!G318*'Pts Per'!D$2</f>
        <v>0</v>
      </c>
      <c r="J318" s="2">
        <f>'Weekly Stats'!H318*'Pts Per'!E$2</f>
        <v>0</v>
      </c>
      <c r="K318" s="2">
        <f>'Weekly Stats'!I318*'Pts Per'!F$2</f>
        <v>0</v>
      </c>
      <c r="L318" s="2">
        <f>'Weekly Stats'!J318*'Pts Per'!G$2</f>
        <v>0</v>
      </c>
      <c r="M318" s="2">
        <f>'Weekly Stats'!K318*'Pts Per'!H$2</f>
        <v>0</v>
      </c>
      <c r="N318" s="2">
        <f>'Weekly Stats'!L318*'Pts Per'!I$2</f>
        <v>0</v>
      </c>
      <c r="O318" s="2">
        <f>'Weekly Stats'!M318*'Pts Per'!J$2</f>
        <v>0</v>
      </c>
      <c r="P318" s="2">
        <f>'Weekly Stats'!N318*'Pts Per'!K$2</f>
        <v>0</v>
      </c>
      <c r="Q318" s="2">
        <f>'Weekly Stats'!O318*'Pts Per'!L$2</f>
        <v>0</v>
      </c>
      <c r="R318" s="2">
        <f>'Weekly Stats'!P318*'Pts Per'!M$2</f>
        <v>0</v>
      </c>
      <c r="S318" s="2">
        <f>'Weekly Stats'!Q318*'Pts Per'!N$2</f>
        <v>0</v>
      </c>
      <c r="T318" s="2">
        <f>'Weekly Stats'!R318*'Pts Per'!O$2</f>
        <v>0</v>
      </c>
      <c r="U318" s="2">
        <f>'Weekly Stats'!S318*'Pts Per'!P$2</f>
        <v>0</v>
      </c>
      <c r="V318" s="2">
        <f>'Weekly Stats'!T318*'Pts Per'!Q$2</f>
        <v>0</v>
      </c>
      <c r="W318" s="2">
        <f>'Weekly Stats'!U318*'Pts Per'!R$2</f>
        <v>0</v>
      </c>
      <c r="X318" s="2">
        <f>IF('Weekly Stats'!V318*'Pts Per'!S$2&lt;5,'Weekly Stats'!V318*'Pts Per'!S$2,SUM(('Weekly Stats'!V318*'Pts Per'!S$2)+2))</f>
        <v>0</v>
      </c>
      <c r="Y318" s="2">
        <f>'Weekly Stats'!W318*'Pts Per'!T$2</f>
        <v>0</v>
      </c>
      <c r="Z318" s="2">
        <f>'Weekly Stats'!X318*'Pts Per'!U$2</f>
        <v>0</v>
      </c>
      <c r="AA318" s="2">
        <f>'Weekly Stats'!Y318*'Pts Per'!V$2</f>
        <v>0</v>
      </c>
      <c r="AB318" s="2">
        <f>'Weekly Stats'!Z318*'Pts Per'!W$2</f>
        <v>0</v>
      </c>
      <c r="AC318" s="2">
        <f>'Weekly Stats'!AA318*'Pts Per'!X$2</f>
        <v>0</v>
      </c>
      <c r="AD318" s="2">
        <f>'Weekly Stats'!AB318*'Pts Per'!Y$2</f>
        <v>0</v>
      </c>
      <c r="AE318" s="2">
        <f>'Weekly Stats'!AC318*'Pts Per'!Z$2</f>
        <v>0</v>
      </c>
      <c r="AF318" s="2">
        <f>'Weekly Stats'!AD318*'Pts Per'!AA$2</f>
        <v>0</v>
      </c>
      <c r="AG318" s="2">
        <f>'Weekly Stats'!AE318*'Pts Per'!AB$2</f>
        <v>0</v>
      </c>
      <c r="AH318" s="2">
        <f>'Weekly Stats'!AF318*'Pts Per'!AC$2</f>
        <v>0</v>
      </c>
    </row>
    <row r="319" spans="1:34">
      <c r="A319" s="1" t="s">
        <v>847</v>
      </c>
      <c r="B319" s="2" t="s">
        <v>100</v>
      </c>
      <c r="C319" s="2" t="s">
        <v>55</v>
      </c>
      <c r="D319" s="7" t="s">
        <v>409</v>
      </c>
      <c r="E319" s="9">
        <f t="shared" si="4"/>
        <v>0</v>
      </c>
      <c r="F319" s="2">
        <f>'Weekly Stats'!D319*'Pts Per'!A$2</f>
        <v>0</v>
      </c>
      <c r="G319" s="2">
        <f>'Weekly Stats'!E319*'Pts Per'!B$2</f>
        <v>0</v>
      </c>
      <c r="H319" s="2">
        <f>'Weekly Stats'!F319*'Pts Per'!C$2</f>
        <v>0</v>
      </c>
      <c r="I319" s="2">
        <f>'Weekly Stats'!G319*'Pts Per'!D$2</f>
        <v>0</v>
      </c>
      <c r="J319" s="2">
        <f>'Weekly Stats'!H319*'Pts Per'!E$2</f>
        <v>0</v>
      </c>
      <c r="K319" s="2">
        <f>'Weekly Stats'!I319*'Pts Per'!F$2</f>
        <v>0</v>
      </c>
      <c r="L319" s="2">
        <f>'Weekly Stats'!J319*'Pts Per'!G$2</f>
        <v>0</v>
      </c>
      <c r="M319" s="2">
        <f>'Weekly Stats'!K319*'Pts Per'!H$2</f>
        <v>0</v>
      </c>
      <c r="N319" s="2">
        <f>'Weekly Stats'!L319*'Pts Per'!I$2</f>
        <v>0</v>
      </c>
      <c r="O319" s="2">
        <f>'Weekly Stats'!M319*'Pts Per'!J$2</f>
        <v>0</v>
      </c>
      <c r="P319" s="2">
        <f>'Weekly Stats'!N319*'Pts Per'!K$2</f>
        <v>0</v>
      </c>
      <c r="Q319" s="2">
        <f>'Weekly Stats'!O319*'Pts Per'!L$2</f>
        <v>0</v>
      </c>
      <c r="R319" s="2">
        <f>'Weekly Stats'!P319*'Pts Per'!M$2</f>
        <v>0</v>
      </c>
      <c r="S319" s="2">
        <f>'Weekly Stats'!Q319*'Pts Per'!N$2</f>
        <v>0</v>
      </c>
      <c r="T319" s="2">
        <f>'Weekly Stats'!R319*'Pts Per'!O$2</f>
        <v>0</v>
      </c>
      <c r="U319" s="2">
        <f>'Weekly Stats'!S319*'Pts Per'!P$2</f>
        <v>0</v>
      </c>
      <c r="V319" s="2">
        <f>'Weekly Stats'!T319*'Pts Per'!Q$2</f>
        <v>0</v>
      </c>
      <c r="W319" s="2">
        <f>'Weekly Stats'!U319*'Pts Per'!R$2</f>
        <v>0</v>
      </c>
      <c r="X319" s="2">
        <f>IF('Weekly Stats'!V319*'Pts Per'!S$2&lt;5,'Weekly Stats'!V319*'Pts Per'!S$2,SUM(('Weekly Stats'!V319*'Pts Per'!S$2)+2))</f>
        <v>0</v>
      </c>
      <c r="Y319" s="2">
        <f>'Weekly Stats'!W319*'Pts Per'!T$2</f>
        <v>0</v>
      </c>
      <c r="Z319" s="2">
        <f>'Weekly Stats'!X319*'Pts Per'!U$2</f>
        <v>0</v>
      </c>
      <c r="AA319" s="2">
        <f>'Weekly Stats'!Y319*'Pts Per'!V$2</f>
        <v>0</v>
      </c>
      <c r="AB319" s="2">
        <f>'Weekly Stats'!Z319*'Pts Per'!W$2</f>
        <v>0</v>
      </c>
      <c r="AC319" s="2">
        <f>'Weekly Stats'!AA319*'Pts Per'!X$2</f>
        <v>0</v>
      </c>
      <c r="AD319" s="2">
        <f>'Weekly Stats'!AB319*'Pts Per'!Y$2</f>
        <v>0</v>
      </c>
      <c r="AE319" s="2">
        <f>'Weekly Stats'!AC319*'Pts Per'!Z$2</f>
        <v>0</v>
      </c>
      <c r="AF319" s="2">
        <f>'Weekly Stats'!AD319*'Pts Per'!AA$2</f>
        <v>0</v>
      </c>
      <c r="AG319" s="2">
        <f>'Weekly Stats'!AE319*'Pts Per'!AB$2</f>
        <v>0</v>
      </c>
      <c r="AH319" s="2">
        <f>'Weekly Stats'!AF319*'Pts Per'!AC$2</f>
        <v>0</v>
      </c>
    </row>
    <row r="320" spans="1:34">
      <c r="A320" s="1" t="s">
        <v>848</v>
      </c>
      <c r="B320" s="2" t="s">
        <v>100</v>
      </c>
      <c r="C320" s="2" t="s">
        <v>56</v>
      </c>
      <c r="D320" s="7" t="s">
        <v>410</v>
      </c>
      <c r="E320" s="9">
        <f t="shared" si="4"/>
        <v>0</v>
      </c>
      <c r="F320" s="2">
        <f>'Weekly Stats'!D320*'Pts Per'!A$2</f>
        <v>0</v>
      </c>
      <c r="G320" s="2">
        <f>'Weekly Stats'!E320*'Pts Per'!B$2</f>
        <v>0</v>
      </c>
      <c r="H320" s="2">
        <f>'Weekly Stats'!F320*'Pts Per'!C$2</f>
        <v>0</v>
      </c>
      <c r="I320" s="2">
        <f>'Weekly Stats'!G320*'Pts Per'!D$2</f>
        <v>0</v>
      </c>
      <c r="J320" s="2">
        <f>'Weekly Stats'!H320*'Pts Per'!E$2</f>
        <v>0</v>
      </c>
      <c r="K320" s="2">
        <f>'Weekly Stats'!I320*'Pts Per'!F$2</f>
        <v>0</v>
      </c>
      <c r="L320" s="2">
        <f>'Weekly Stats'!J320*'Pts Per'!G$2</f>
        <v>0</v>
      </c>
      <c r="M320" s="2">
        <f>'Weekly Stats'!K320*'Pts Per'!H$2</f>
        <v>0</v>
      </c>
      <c r="N320" s="2">
        <f>'Weekly Stats'!L320*'Pts Per'!I$2</f>
        <v>0</v>
      </c>
      <c r="O320" s="2">
        <f>'Weekly Stats'!M320*'Pts Per'!J$2</f>
        <v>0</v>
      </c>
      <c r="P320" s="2">
        <f>'Weekly Stats'!N320*'Pts Per'!K$2</f>
        <v>0</v>
      </c>
      <c r="Q320" s="2">
        <f>'Weekly Stats'!O320*'Pts Per'!L$2</f>
        <v>0</v>
      </c>
      <c r="R320" s="2">
        <f>'Weekly Stats'!P320*'Pts Per'!M$2</f>
        <v>0</v>
      </c>
      <c r="S320" s="2">
        <f>'Weekly Stats'!Q320*'Pts Per'!N$2</f>
        <v>0</v>
      </c>
      <c r="T320" s="2">
        <f>'Weekly Stats'!R320*'Pts Per'!O$2</f>
        <v>0</v>
      </c>
      <c r="U320" s="2">
        <f>'Weekly Stats'!S320*'Pts Per'!P$2</f>
        <v>0</v>
      </c>
      <c r="V320" s="2">
        <f>'Weekly Stats'!T320*'Pts Per'!Q$2</f>
        <v>0</v>
      </c>
      <c r="W320" s="2">
        <f>'Weekly Stats'!U320*'Pts Per'!R$2</f>
        <v>0</v>
      </c>
      <c r="X320" s="2">
        <f>IF('Weekly Stats'!V320*'Pts Per'!S$2&lt;5,'Weekly Stats'!V320*'Pts Per'!S$2,SUM(('Weekly Stats'!V320*'Pts Per'!S$2)+2))</f>
        <v>0</v>
      </c>
      <c r="Y320" s="2">
        <f>'Weekly Stats'!W320*'Pts Per'!T$2</f>
        <v>0</v>
      </c>
      <c r="Z320" s="2">
        <f>'Weekly Stats'!X320*'Pts Per'!U$2</f>
        <v>0</v>
      </c>
      <c r="AA320" s="2">
        <f>'Weekly Stats'!Y320*'Pts Per'!V$2</f>
        <v>0</v>
      </c>
      <c r="AB320" s="2">
        <f>'Weekly Stats'!Z320*'Pts Per'!W$2</f>
        <v>0</v>
      </c>
      <c r="AC320" s="2">
        <f>'Weekly Stats'!AA320*'Pts Per'!X$2</f>
        <v>0</v>
      </c>
      <c r="AD320" s="2">
        <f>'Weekly Stats'!AB320*'Pts Per'!Y$2</f>
        <v>0</v>
      </c>
      <c r="AE320" s="2">
        <f>'Weekly Stats'!AC320*'Pts Per'!Z$2</f>
        <v>0</v>
      </c>
      <c r="AF320" s="2">
        <f>'Weekly Stats'!AD320*'Pts Per'!AA$2</f>
        <v>0</v>
      </c>
      <c r="AG320" s="2">
        <f>'Weekly Stats'!AE320*'Pts Per'!AB$2</f>
        <v>0</v>
      </c>
      <c r="AH320" s="2">
        <f>'Weekly Stats'!AF320*'Pts Per'!AC$2</f>
        <v>0</v>
      </c>
    </row>
    <row r="321" spans="1:34">
      <c r="A321" s="1" t="s">
        <v>849</v>
      </c>
      <c r="B321" s="2" t="s">
        <v>100</v>
      </c>
      <c r="C321" s="2" t="s">
        <v>57</v>
      </c>
      <c r="D321" s="7" t="s">
        <v>411</v>
      </c>
      <c r="E321" s="9">
        <f t="shared" si="4"/>
        <v>0</v>
      </c>
      <c r="F321" s="2">
        <f>'Weekly Stats'!D321*'Pts Per'!A$2</f>
        <v>0</v>
      </c>
      <c r="G321" s="2">
        <f>'Weekly Stats'!E321*'Pts Per'!B$2</f>
        <v>0</v>
      </c>
      <c r="H321" s="2">
        <f>'Weekly Stats'!F321*'Pts Per'!C$2</f>
        <v>0</v>
      </c>
      <c r="I321" s="2">
        <f>'Weekly Stats'!G321*'Pts Per'!D$2</f>
        <v>0</v>
      </c>
      <c r="J321" s="2">
        <f>'Weekly Stats'!H321*'Pts Per'!E$2</f>
        <v>0</v>
      </c>
      <c r="K321" s="2">
        <f>'Weekly Stats'!I321*'Pts Per'!F$2</f>
        <v>0</v>
      </c>
      <c r="L321" s="2">
        <f>'Weekly Stats'!J321*'Pts Per'!G$2</f>
        <v>0</v>
      </c>
      <c r="M321" s="2">
        <f>'Weekly Stats'!K321*'Pts Per'!H$2</f>
        <v>0</v>
      </c>
      <c r="N321" s="2">
        <f>'Weekly Stats'!L321*'Pts Per'!I$2</f>
        <v>0</v>
      </c>
      <c r="O321" s="2">
        <f>'Weekly Stats'!M321*'Pts Per'!J$2</f>
        <v>0</v>
      </c>
      <c r="P321" s="2">
        <f>'Weekly Stats'!N321*'Pts Per'!K$2</f>
        <v>0</v>
      </c>
      <c r="Q321" s="2">
        <f>'Weekly Stats'!O321*'Pts Per'!L$2</f>
        <v>0</v>
      </c>
      <c r="R321" s="2">
        <f>'Weekly Stats'!P321*'Pts Per'!M$2</f>
        <v>0</v>
      </c>
      <c r="S321" s="2">
        <f>'Weekly Stats'!Q321*'Pts Per'!N$2</f>
        <v>0</v>
      </c>
      <c r="T321" s="2">
        <f>'Weekly Stats'!R321*'Pts Per'!O$2</f>
        <v>0</v>
      </c>
      <c r="U321" s="2">
        <f>'Weekly Stats'!S321*'Pts Per'!P$2</f>
        <v>0</v>
      </c>
      <c r="V321" s="2">
        <f>'Weekly Stats'!T321*'Pts Per'!Q$2</f>
        <v>0</v>
      </c>
      <c r="W321" s="2">
        <f>'Weekly Stats'!U321*'Pts Per'!R$2</f>
        <v>0</v>
      </c>
      <c r="X321" s="2">
        <f>IF('Weekly Stats'!V321*'Pts Per'!S$2&lt;5,'Weekly Stats'!V321*'Pts Per'!S$2,SUM(('Weekly Stats'!V321*'Pts Per'!S$2)+2))</f>
        <v>0</v>
      </c>
      <c r="Y321" s="2">
        <f>'Weekly Stats'!W321*'Pts Per'!T$2</f>
        <v>0</v>
      </c>
      <c r="Z321" s="2">
        <f>'Weekly Stats'!X321*'Pts Per'!U$2</f>
        <v>0</v>
      </c>
      <c r="AA321" s="2">
        <f>'Weekly Stats'!Y321*'Pts Per'!V$2</f>
        <v>0</v>
      </c>
      <c r="AB321" s="2">
        <f>'Weekly Stats'!Z321*'Pts Per'!W$2</f>
        <v>0</v>
      </c>
      <c r="AC321" s="2">
        <f>'Weekly Stats'!AA321*'Pts Per'!X$2</f>
        <v>0</v>
      </c>
      <c r="AD321" s="2">
        <f>'Weekly Stats'!AB321*'Pts Per'!Y$2</f>
        <v>0</v>
      </c>
      <c r="AE321" s="2">
        <f>'Weekly Stats'!AC321*'Pts Per'!Z$2</f>
        <v>0</v>
      </c>
      <c r="AF321" s="2">
        <f>'Weekly Stats'!AD321*'Pts Per'!AA$2</f>
        <v>0</v>
      </c>
      <c r="AG321" s="2">
        <f>'Weekly Stats'!AE321*'Pts Per'!AB$2</f>
        <v>0</v>
      </c>
      <c r="AH321" s="2">
        <f>'Weekly Stats'!AF321*'Pts Per'!AC$2</f>
        <v>0</v>
      </c>
    </row>
    <row r="322" spans="1:34">
      <c r="A322" s="1" t="s">
        <v>850</v>
      </c>
      <c r="B322" s="2" t="s">
        <v>100</v>
      </c>
      <c r="C322" s="2" t="s">
        <v>58</v>
      </c>
      <c r="D322" s="7" t="s">
        <v>412</v>
      </c>
      <c r="E322" s="9">
        <f t="shared" si="4"/>
        <v>0</v>
      </c>
      <c r="F322" s="2">
        <f>'Weekly Stats'!D322*'Pts Per'!A$2</f>
        <v>0</v>
      </c>
      <c r="G322" s="2">
        <f>'Weekly Stats'!E322*'Pts Per'!B$2</f>
        <v>0</v>
      </c>
      <c r="H322" s="2">
        <f>'Weekly Stats'!F322*'Pts Per'!C$2</f>
        <v>0</v>
      </c>
      <c r="I322" s="2">
        <f>'Weekly Stats'!G322*'Pts Per'!D$2</f>
        <v>0</v>
      </c>
      <c r="J322" s="2">
        <f>'Weekly Stats'!H322*'Pts Per'!E$2</f>
        <v>0</v>
      </c>
      <c r="K322" s="2">
        <f>'Weekly Stats'!I322*'Pts Per'!F$2</f>
        <v>0</v>
      </c>
      <c r="L322" s="2">
        <f>'Weekly Stats'!J322*'Pts Per'!G$2</f>
        <v>0</v>
      </c>
      <c r="M322" s="2">
        <f>'Weekly Stats'!K322*'Pts Per'!H$2</f>
        <v>0</v>
      </c>
      <c r="N322" s="2">
        <f>'Weekly Stats'!L322*'Pts Per'!I$2</f>
        <v>0</v>
      </c>
      <c r="O322" s="2">
        <f>'Weekly Stats'!M322*'Pts Per'!J$2</f>
        <v>0</v>
      </c>
      <c r="P322" s="2">
        <f>'Weekly Stats'!N322*'Pts Per'!K$2</f>
        <v>0</v>
      </c>
      <c r="Q322" s="2">
        <f>'Weekly Stats'!O322*'Pts Per'!L$2</f>
        <v>0</v>
      </c>
      <c r="R322" s="2">
        <f>'Weekly Stats'!P322*'Pts Per'!M$2</f>
        <v>0</v>
      </c>
      <c r="S322" s="2">
        <f>'Weekly Stats'!Q322*'Pts Per'!N$2</f>
        <v>0</v>
      </c>
      <c r="T322" s="2">
        <f>'Weekly Stats'!R322*'Pts Per'!O$2</f>
        <v>0</v>
      </c>
      <c r="U322" s="2">
        <f>'Weekly Stats'!S322*'Pts Per'!P$2</f>
        <v>0</v>
      </c>
      <c r="V322" s="2">
        <f>'Weekly Stats'!T322*'Pts Per'!Q$2</f>
        <v>0</v>
      </c>
      <c r="W322" s="2">
        <f>'Weekly Stats'!U322*'Pts Per'!R$2</f>
        <v>0</v>
      </c>
      <c r="X322" s="2">
        <f>IF('Weekly Stats'!V322*'Pts Per'!S$2&lt;5,'Weekly Stats'!V322*'Pts Per'!S$2,SUM(('Weekly Stats'!V322*'Pts Per'!S$2)+2))</f>
        <v>0</v>
      </c>
      <c r="Y322" s="2">
        <f>'Weekly Stats'!W322*'Pts Per'!T$2</f>
        <v>0</v>
      </c>
      <c r="Z322" s="2">
        <f>'Weekly Stats'!X322*'Pts Per'!U$2</f>
        <v>0</v>
      </c>
      <c r="AA322" s="2">
        <f>'Weekly Stats'!Y322*'Pts Per'!V$2</f>
        <v>0</v>
      </c>
      <c r="AB322" s="2">
        <f>'Weekly Stats'!Z322*'Pts Per'!W$2</f>
        <v>0</v>
      </c>
      <c r="AC322" s="2">
        <f>'Weekly Stats'!AA322*'Pts Per'!X$2</f>
        <v>0</v>
      </c>
      <c r="AD322" s="2">
        <f>'Weekly Stats'!AB322*'Pts Per'!Y$2</f>
        <v>0</v>
      </c>
      <c r="AE322" s="2">
        <f>'Weekly Stats'!AC322*'Pts Per'!Z$2</f>
        <v>0</v>
      </c>
      <c r="AF322" s="2">
        <f>'Weekly Stats'!AD322*'Pts Per'!AA$2</f>
        <v>0</v>
      </c>
      <c r="AG322" s="2">
        <f>'Weekly Stats'!AE322*'Pts Per'!AB$2</f>
        <v>0</v>
      </c>
      <c r="AH322" s="2">
        <f>'Weekly Stats'!AF322*'Pts Per'!AC$2</f>
        <v>0</v>
      </c>
    </row>
    <row r="323" spans="1:34">
      <c r="A323" s="1" t="s">
        <v>851</v>
      </c>
      <c r="B323" s="2" t="s">
        <v>100</v>
      </c>
      <c r="C323" s="2" t="s">
        <v>59</v>
      </c>
      <c r="D323" s="7" t="s">
        <v>413</v>
      </c>
      <c r="E323" s="9">
        <f t="shared" ref="E323:E386" si="5">SUM(F323:AH323)</f>
        <v>0</v>
      </c>
      <c r="F323" s="2">
        <f>'Weekly Stats'!D323*'Pts Per'!A$2</f>
        <v>0</v>
      </c>
      <c r="G323" s="2">
        <f>'Weekly Stats'!E323*'Pts Per'!B$2</f>
        <v>0</v>
      </c>
      <c r="H323" s="2">
        <f>'Weekly Stats'!F323*'Pts Per'!C$2</f>
        <v>0</v>
      </c>
      <c r="I323" s="2">
        <f>'Weekly Stats'!G323*'Pts Per'!D$2</f>
        <v>0</v>
      </c>
      <c r="J323" s="2">
        <f>'Weekly Stats'!H323*'Pts Per'!E$2</f>
        <v>0</v>
      </c>
      <c r="K323" s="2">
        <f>'Weekly Stats'!I323*'Pts Per'!F$2</f>
        <v>0</v>
      </c>
      <c r="L323" s="2">
        <f>'Weekly Stats'!J323*'Pts Per'!G$2</f>
        <v>0</v>
      </c>
      <c r="M323" s="2">
        <f>'Weekly Stats'!K323*'Pts Per'!H$2</f>
        <v>0</v>
      </c>
      <c r="N323" s="2">
        <f>'Weekly Stats'!L323*'Pts Per'!I$2</f>
        <v>0</v>
      </c>
      <c r="O323" s="2">
        <f>'Weekly Stats'!M323*'Pts Per'!J$2</f>
        <v>0</v>
      </c>
      <c r="P323" s="2">
        <f>'Weekly Stats'!N323*'Pts Per'!K$2</f>
        <v>0</v>
      </c>
      <c r="Q323" s="2">
        <f>'Weekly Stats'!O323*'Pts Per'!L$2</f>
        <v>0</v>
      </c>
      <c r="R323" s="2">
        <f>'Weekly Stats'!P323*'Pts Per'!M$2</f>
        <v>0</v>
      </c>
      <c r="S323" s="2">
        <f>'Weekly Stats'!Q323*'Pts Per'!N$2</f>
        <v>0</v>
      </c>
      <c r="T323" s="2">
        <f>'Weekly Stats'!R323*'Pts Per'!O$2</f>
        <v>0</v>
      </c>
      <c r="U323" s="2">
        <f>'Weekly Stats'!S323*'Pts Per'!P$2</f>
        <v>0</v>
      </c>
      <c r="V323" s="2">
        <f>'Weekly Stats'!T323*'Pts Per'!Q$2</f>
        <v>0</v>
      </c>
      <c r="W323" s="2">
        <f>'Weekly Stats'!U323*'Pts Per'!R$2</f>
        <v>0</v>
      </c>
      <c r="X323" s="2">
        <f>IF('Weekly Stats'!V323*'Pts Per'!S$2&lt;5,'Weekly Stats'!V323*'Pts Per'!S$2,SUM(('Weekly Stats'!V323*'Pts Per'!S$2)+2))</f>
        <v>0</v>
      </c>
      <c r="Y323" s="2">
        <f>'Weekly Stats'!W323*'Pts Per'!T$2</f>
        <v>0</v>
      </c>
      <c r="Z323" s="2">
        <f>'Weekly Stats'!X323*'Pts Per'!U$2</f>
        <v>0</v>
      </c>
      <c r="AA323" s="2">
        <f>'Weekly Stats'!Y323*'Pts Per'!V$2</f>
        <v>0</v>
      </c>
      <c r="AB323" s="2">
        <f>'Weekly Stats'!Z323*'Pts Per'!W$2</f>
        <v>0</v>
      </c>
      <c r="AC323" s="2">
        <f>'Weekly Stats'!AA323*'Pts Per'!X$2</f>
        <v>0</v>
      </c>
      <c r="AD323" s="2">
        <f>'Weekly Stats'!AB323*'Pts Per'!Y$2</f>
        <v>0</v>
      </c>
      <c r="AE323" s="2">
        <f>'Weekly Stats'!AC323*'Pts Per'!Z$2</f>
        <v>0</v>
      </c>
      <c r="AF323" s="2">
        <f>'Weekly Stats'!AD323*'Pts Per'!AA$2</f>
        <v>0</v>
      </c>
      <c r="AG323" s="2">
        <f>'Weekly Stats'!AE323*'Pts Per'!AB$2</f>
        <v>0</v>
      </c>
      <c r="AH323" s="2">
        <f>'Weekly Stats'!AF323*'Pts Per'!AC$2</f>
        <v>0</v>
      </c>
    </row>
    <row r="324" spans="1:34">
      <c r="A324" s="1" t="s">
        <v>852</v>
      </c>
      <c r="B324" s="2" t="s">
        <v>100</v>
      </c>
      <c r="C324" s="2" t="s">
        <v>60</v>
      </c>
      <c r="D324" s="7" t="s">
        <v>414</v>
      </c>
      <c r="E324" s="9">
        <f t="shared" si="5"/>
        <v>0</v>
      </c>
      <c r="F324" s="2">
        <f>'Weekly Stats'!D324*'Pts Per'!A$2</f>
        <v>0</v>
      </c>
      <c r="G324" s="2">
        <f>'Weekly Stats'!E324*'Pts Per'!B$2</f>
        <v>0</v>
      </c>
      <c r="H324" s="2">
        <f>'Weekly Stats'!F324*'Pts Per'!C$2</f>
        <v>0</v>
      </c>
      <c r="I324" s="2">
        <f>'Weekly Stats'!G324*'Pts Per'!D$2</f>
        <v>0</v>
      </c>
      <c r="J324" s="2">
        <f>'Weekly Stats'!H324*'Pts Per'!E$2</f>
        <v>0</v>
      </c>
      <c r="K324" s="2">
        <f>'Weekly Stats'!I324*'Pts Per'!F$2</f>
        <v>0</v>
      </c>
      <c r="L324" s="2">
        <f>'Weekly Stats'!J324*'Pts Per'!G$2</f>
        <v>0</v>
      </c>
      <c r="M324" s="2">
        <f>'Weekly Stats'!K324*'Pts Per'!H$2</f>
        <v>0</v>
      </c>
      <c r="N324" s="2">
        <f>'Weekly Stats'!L324*'Pts Per'!I$2</f>
        <v>0</v>
      </c>
      <c r="O324" s="2">
        <f>'Weekly Stats'!M324*'Pts Per'!J$2</f>
        <v>0</v>
      </c>
      <c r="P324" s="2">
        <f>'Weekly Stats'!N324*'Pts Per'!K$2</f>
        <v>0</v>
      </c>
      <c r="Q324" s="2">
        <f>'Weekly Stats'!O324*'Pts Per'!L$2</f>
        <v>0</v>
      </c>
      <c r="R324" s="2">
        <f>'Weekly Stats'!P324*'Pts Per'!M$2</f>
        <v>0</v>
      </c>
      <c r="S324" s="2">
        <f>'Weekly Stats'!Q324*'Pts Per'!N$2</f>
        <v>0</v>
      </c>
      <c r="T324" s="2">
        <f>'Weekly Stats'!R324*'Pts Per'!O$2</f>
        <v>0</v>
      </c>
      <c r="U324" s="2">
        <f>'Weekly Stats'!S324*'Pts Per'!P$2</f>
        <v>0</v>
      </c>
      <c r="V324" s="2">
        <f>'Weekly Stats'!T324*'Pts Per'!Q$2</f>
        <v>0</v>
      </c>
      <c r="W324" s="2">
        <f>'Weekly Stats'!U324*'Pts Per'!R$2</f>
        <v>0</v>
      </c>
      <c r="X324" s="2">
        <f>IF('Weekly Stats'!V324*'Pts Per'!S$2&lt;5,'Weekly Stats'!V324*'Pts Per'!S$2,SUM(('Weekly Stats'!V324*'Pts Per'!S$2)+2))</f>
        <v>0</v>
      </c>
      <c r="Y324" s="2">
        <f>'Weekly Stats'!W324*'Pts Per'!T$2</f>
        <v>0</v>
      </c>
      <c r="Z324" s="2">
        <f>'Weekly Stats'!X324*'Pts Per'!U$2</f>
        <v>0</v>
      </c>
      <c r="AA324" s="2">
        <f>'Weekly Stats'!Y324*'Pts Per'!V$2</f>
        <v>0</v>
      </c>
      <c r="AB324" s="2">
        <f>'Weekly Stats'!Z324*'Pts Per'!W$2</f>
        <v>0</v>
      </c>
      <c r="AC324" s="2">
        <f>'Weekly Stats'!AA324*'Pts Per'!X$2</f>
        <v>0</v>
      </c>
      <c r="AD324" s="2">
        <f>'Weekly Stats'!AB324*'Pts Per'!Y$2</f>
        <v>0</v>
      </c>
      <c r="AE324" s="2">
        <f>'Weekly Stats'!AC324*'Pts Per'!Z$2</f>
        <v>0</v>
      </c>
      <c r="AF324" s="2">
        <f>'Weekly Stats'!AD324*'Pts Per'!AA$2</f>
        <v>0</v>
      </c>
      <c r="AG324" s="2">
        <f>'Weekly Stats'!AE324*'Pts Per'!AB$2</f>
        <v>0</v>
      </c>
      <c r="AH324" s="2">
        <f>'Weekly Stats'!AF324*'Pts Per'!AC$2</f>
        <v>0</v>
      </c>
    </row>
    <row r="325" spans="1:34">
      <c r="A325" s="1" t="s">
        <v>853</v>
      </c>
      <c r="B325" s="2" t="s">
        <v>100</v>
      </c>
      <c r="C325" s="2" t="s">
        <v>61</v>
      </c>
      <c r="D325" s="7" t="s">
        <v>415</v>
      </c>
      <c r="E325" s="9">
        <f t="shared" si="5"/>
        <v>5</v>
      </c>
      <c r="F325" s="2">
        <f>'Weekly Stats'!D325*'Pts Per'!A$2</f>
        <v>0</v>
      </c>
      <c r="G325" s="2">
        <f>'Weekly Stats'!E325*'Pts Per'!B$2</f>
        <v>0</v>
      </c>
      <c r="H325" s="2">
        <f>'Weekly Stats'!F325*'Pts Per'!C$2</f>
        <v>0</v>
      </c>
      <c r="I325" s="2">
        <f>'Weekly Stats'!G325*'Pts Per'!D$2</f>
        <v>0</v>
      </c>
      <c r="J325" s="2">
        <f>'Weekly Stats'!H325*'Pts Per'!E$2</f>
        <v>0</v>
      </c>
      <c r="K325" s="2">
        <f>'Weekly Stats'!I325*'Pts Per'!F$2</f>
        <v>0</v>
      </c>
      <c r="L325" s="2">
        <f>'Weekly Stats'!J325*'Pts Per'!G$2</f>
        <v>0</v>
      </c>
      <c r="M325" s="2">
        <f>'Weekly Stats'!K325*'Pts Per'!H$2</f>
        <v>0</v>
      </c>
      <c r="N325" s="2">
        <f>'Weekly Stats'!L325*'Pts Per'!I$2</f>
        <v>0</v>
      </c>
      <c r="O325" s="2">
        <f>'Weekly Stats'!M325*'Pts Per'!J$2</f>
        <v>0</v>
      </c>
      <c r="P325" s="2">
        <f>'Weekly Stats'!N325*'Pts Per'!K$2</f>
        <v>0</v>
      </c>
      <c r="Q325" s="2">
        <f>'Weekly Stats'!O325*'Pts Per'!L$2</f>
        <v>0</v>
      </c>
      <c r="R325" s="2">
        <f>'Weekly Stats'!P325*'Pts Per'!M$2</f>
        <v>0</v>
      </c>
      <c r="S325" s="2">
        <f>'Weekly Stats'!Q325*'Pts Per'!N$2</f>
        <v>0</v>
      </c>
      <c r="T325" s="2">
        <f>'Weekly Stats'!R325*'Pts Per'!O$2</f>
        <v>0</v>
      </c>
      <c r="U325" s="2">
        <f>'Weekly Stats'!S325*'Pts Per'!P$2</f>
        <v>0</v>
      </c>
      <c r="V325" s="2">
        <f>'Weekly Stats'!T325*'Pts Per'!Q$2</f>
        <v>0</v>
      </c>
      <c r="W325" s="2">
        <f>'Weekly Stats'!U325*'Pts Per'!R$2</f>
        <v>0</v>
      </c>
      <c r="X325" s="2">
        <f>IF('Weekly Stats'!V325*'Pts Per'!S$2&lt;5,'Weekly Stats'!V325*'Pts Per'!S$2,SUM(('Weekly Stats'!V325*'Pts Per'!S$2)+2))</f>
        <v>0</v>
      </c>
      <c r="Y325" s="2">
        <f>'Weekly Stats'!W325*'Pts Per'!T$2</f>
        <v>0</v>
      </c>
      <c r="Z325" s="2">
        <f>'Weekly Stats'!X325*'Pts Per'!U$2</f>
        <v>0</v>
      </c>
      <c r="AA325" s="2">
        <f>'Weekly Stats'!Y325*'Pts Per'!V$2</f>
        <v>0</v>
      </c>
      <c r="AB325" s="2">
        <f>'Weekly Stats'!Z325*'Pts Per'!W$2</f>
        <v>0</v>
      </c>
      <c r="AC325" s="2">
        <f>'Weekly Stats'!AA325*'Pts Per'!X$2</f>
        <v>5</v>
      </c>
      <c r="AD325" s="2">
        <f>'Weekly Stats'!AB325*'Pts Per'!Y$2</f>
        <v>0</v>
      </c>
      <c r="AE325" s="2">
        <f>'Weekly Stats'!AC325*'Pts Per'!Z$2</f>
        <v>0</v>
      </c>
      <c r="AF325" s="2">
        <f>'Weekly Stats'!AD325*'Pts Per'!AA$2</f>
        <v>0</v>
      </c>
      <c r="AG325" s="2">
        <f>'Weekly Stats'!AE325*'Pts Per'!AB$2</f>
        <v>0</v>
      </c>
      <c r="AH325" s="2">
        <f>'Weekly Stats'!AF325*'Pts Per'!AC$2</f>
        <v>0</v>
      </c>
    </row>
    <row r="326" spans="1:34">
      <c r="A326" s="1" t="s">
        <v>854</v>
      </c>
      <c r="B326" s="2" t="s">
        <v>100</v>
      </c>
      <c r="C326" s="2" t="s">
        <v>62</v>
      </c>
      <c r="D326" s="7" t="s">
        <v>416</v>
      </c>
      <c r="E326" s="9">
        <f t="shared" si="5"/>
        <v>0</v>
      </c>
      <c r="F326" s="2">
        <f>'Weekly Stats'!D326*'Pts Per'!A$2</f>
        <v>0</v>
      </c>
      <c r="G326" s="2">
        <f>'Weekly Stats'!E326*'Pts Per'!B$2</f>
        <v>0</v>
      </c>
      <c r="H326" s="2">
        <f>'Weekly Stats'!F326*'Pts Per'!C$2</f>
        <v>0</v>
      </c>
      <c r="I326" s="2">
        <f>'Weekly Stats'!G326*'Pts Per'!D$2</f>
        <v>0</v>
      </c>
      <c r="J326" s="2">
        <f>'Weekly Stats'!H326*'Pts Per'!E$2</f>
        <v>0</v>
      </c>
      <c r="K326" s="2">
        <f>'Weekly Stats'!I326*'Pts Per'!F$2</f>
        <v>0</v>
      </c>
      <c r="L326" s="2">
        <f>'Weekly Stats'!J326*'Pts Per'!G$2</f>
        <v>0</v>
      </c>
      <c r="M326" s="2">
        <f>'Weekly Stats'!K326*'Pts Per'!H$2</f>
        <v>0</v>
      </c>
      <c r="N326" s="2">
        <f>'Weekly Stats'!L326*'Pts Per'!I$2</f>
        <v>0</v>
      </c>
      <c r="O326" s="2">
        <f>'Weekly Stats'!M326*'Pts Per'!J$2</f>
        <v>0</v>
      </c>
      <c r="P326" s="2">
        <f>'Weekly Stats'!N326*'Pts Per'!K$2</f>
        <v>0</v>
      </c>
      <c r="Q326" s="2">
        <f>'Weekly Stats'!O326*'Pts Per'!L$2</f>
        <v>0</v>
      </c>
      <c r="R326" s="2">
        <f>'Weekly Stats'!P326*'Pts Per'!M$2</f>
        <v>0</v>
      </c>
      <c r="S326" s="2">
        <f>'Weekly Stats'!Q326*'Pts Per'!N$2</f>
        <v>0</v>
      </c>
      <c r="T326" s="2">
        <f>'Weekly Stats'!R326*'Pts Per'!O$2</f>
        <v>0</v>
      </c>
      <c r="U326" s="2">
        <f>'Weekly Stats'!S326*'Pts Per'!P$2</f>
        <v>0</v>
      </c>
      <c r="V326" s="2">
        <f>'Weekly Stats'!T326*'Pts Per'!Q$2</f>
        <v>0</v>
      </c>
      <c r="W326" s="2">
        <f>'Weekly Stats'!U326*'Pts Per'!R$2</f>
        <v>0</v>
      </c>
      <c r="X326" s="2">
        <f>IF('Weekly Stats'!V326*'Pts Per'!S$2&lt;5,'Weekly Stats'!V326*'Pts Per'!S$2,SUM(('Weekly Stats'!V326*'Pts Per'!S$2)+2))</f>
        <v>0</v>
      </c>
      <c r="Y326" s="2">
        <f>'Weekly Stats'!W326*'Pts Per'!T$2</f>
        <v>0</v>
      </c>
      <c r="Z326" s="2">
        <f>'Weekly Stats'!X326*'Pts Per'!U$2</f>
        <v>0</v>
      </c>
      <c r="AA326" s="2">
        <f>'Weekly Stats'!Y326*'Pts Per'!V$2</f>
        <v>0</v>
      </c>
      <c r="AB326" s="2">
        <f>'Weekly Stats'!Z326*'Pts Per'!W$2</f>
        <v>0</v>
      </c>
      <c r="AC326" s="2">
        <f>'Weekly Stats'!AA326*'Pts Per'!X$2</f>
        <v>0</v>
      </c>
      <c r="AD326" s="2">
        <f>'Weekly Stats'!AB326*'Pts Per'!Y$2</f>
        <v>0</v>
      </c>
      <c r="AE326" s="2">
        <f>'Weekly Stats'!AC326*'Pts Per'!Z$2</f>
        <v>0</v>
      </c>
      <c r="AF326" s="2">
        <f>'Weekly Stats'!AD326*'Pts Per'!AA$2</f>
        <v>0</v>
      </c>
      <c r="AG326" s="2">
        <f>'Weekly Stats'!AE326*'Pts Per'!AB$2</f>
        <v>0</v>
      </c>
      <c r="AH326" s="2">
        <f>'Weekly Stats'!AF326*'Pts Per'!AC$2</f>
        <v>0</v>
      </c>
    </row>
    <row r="327" spans="1:34">
      <c r="A327" s="1" t="s">
        <v>829</v>
      </c>
      <c r="B327" s="2" t="s">
        <v>101</v>
      </c>
      <c r="C327" s="2" t="s">
        <v>38</v>
      </c>
      <c r="D327" s="4" t="s">
        <v>417</v>
      </c>
      <c r="E327" s="9">
        <f t="shared" si="5"/>
        <v>10.900000000000002</v>
      </c>
      <c r="F327" s="2">
        <f>'Weekly Stats'!D327*'Pts Per'!A$2</f>
        <v>0</v>
      </c>
      <c r="G327" s="2">
        <f>'Weekly Stats'!E327*'Pts Per'!B$2</f>
        <v>0</v>
      </c>
      <c r="H327" s="2">
        <f>'Weekly Stats'!F327*'Pts Per'!C$2</f>
        <v>4</v>
      </c>
      <c r="I327" s="2">
        <f>'Weekly Stats'!G327*'Pts Per'!D$2</f>
        <v>0</v>
      </c>
      <c r="J327" s="2">
        <f>'Weekly Stats'!H327*'Pts Per'!E$2</f>
        <v>4.6000000000000005</v>
      </c>
      <c r="K327" s="2">
        <f>'Weekly Stats'!I327*'Pts Per'!F$2</f>
        <v>0</v>
      </c>
      <c r="L327" s="2">
        <f>'Weekly Stats'!J327*'Pts Per'!G$2</f>
        <v>2.3000000000000003</v>
      </c>
      <c r="M327" s="2">
        <f>'Weekly Stats'!K327*'Pts Per'!H$2</f>
        <v>0</v>
      </c>
      <c r="N327" s="2">
        <f>'Weekly Stats'!L327*'Pts Per'!I$2</f>
        <v>0</v>
      </c>
      <c r="O327" s="2">
        <f>'Weekly Stats'!M327*'Pts Per'!J$2</f>
        <v>0</v>
      </c>
      <c r="P327" s="2">
        <f>'Weekly Stats'!N327*'Pts Per'!K$2</f>
        <v>0</v>
      </c>
      <c r="Q327" s="2">
        <f>'Weekly Stats'!O327*'Pts Per'!L$2</f>
        <v>0</v>
      </c>
      <c r="R327" s="2">
        <f>'Weekly Stats'!P327*'Pts Per'!M$2</f>
        <v>0</v>
      </c>
      <c r="S327" s="2">
        <f>'Weekly Stats'!Q327*'Pts Per'!N$2</f>
        <v>0</v>
      </c>
      <c r="T327" s="2">
        <f>'Weekly Stats'!R327*'Pts Per'!O$2</f>
        <v>0</v>
      </c>
      <c r="U327" s="2">
        <f>'Weekly Stats'!S327*'Pts Per'!P$2</f>
        <v>0</v>
      </c>
      <c r="V327" s="2">
        <f>'Weekly Stats'!T327*'Pts Per'!Q$2</f>
        <v>0</v>
      </c>
      <c r="W327" s="2">
        <f>'Weekly Stats'!U327*'Pts Per'!R$2</f>
        <v>0</v>
      </c>
      <c r="X327" s="2">
        <f>IF('Weekly Stats'!V327*'Pts Per'!S$2&lt;5,'Weekly Stats'!V327*'Pts Per'!S$2,SUM(('Weekly Stats'!V327*'Pts Per'!S$2)+2))</f>
        <v>0</v>
      </c>
      <c r="Y327" s="2">
        <f>'Weekly Stats'!W327*'Pts Per'!T$2</f>
        <v>0</v>
      </c>
      <c r="Z327" s="2">
        <f>'Weekly Stats'!X327*'Pts Per'!U$2</f>
        <v>0</v>
      </c>
      <c r="AA327" s="2">
        <f>'Weekly Stats'!Y327*'Pts Per'!V$2</f>
        <v>0</v>
      </c>
      <c r="AB327" s="2">
        <f>'Weekly Stats'!Z327*'Pts Per'!W$2</f>
        <v>0</v>
      </c>
      <c r="AC327" s="2">
        <f>'Weekly Stats'!AA327*'Pts Per'!X$2</f>
        <v>0</v>
      </c>
      <c r="AD327" s="2">
        <f>'Weekly Stats'!AB327*'Pts Per'!Y$2</f>
        <v>0</v>
      </c>
      <c r="AE327" s="2">
        <f>'Weekly Stats'!AC327*'Pts Per'!Z$2</f>
        <v>0</v>
      </c>
      <c r="AF327" s="2">
        <f>'Weekly Stats'!AD327*'Pts Per'!AA$2</f>
        <v>0</v>
      </c>
      <c r="AG327" s="2">
        <f>'Weekly Stats'!AE327*'Pts Per'!AB$2</f>
        <v>0</v>
      </c>
      <c r="AH327" s="2">
        <f>'Weekly Stats'!AF327*'Pts Per'!AC$2</f>
        <v>0</v>
      </c>
    </row>
    <row r="328" spans="1:34">
      <c r="A328" s="1" t="s">
        <v>830</v>
      </c>
      <c r="B328" s="2" t="s">
        <v>101</v>
      </c>
      <c r="C328" s="2" t="s">
        <v>39</v>
      </c>
      <c r="D328" s="4" t="s">
        <v>418</v>
      </c>
      <c r="E328" s="9">
        <f t="shared" si="5"/>
        <v>0</v>
      </c>
      <c r="F328" s="2">
        <f>'Weekly Stats'!D328*'Pts Per'!A$2</f>
        <v>0</v>
      </c>
      <c r="G328" s="2">
        <f>'Weekly Stats'!E328*'Pts Per'!B$2</f>
        <v>0</v>
      </c>
      <c r="H328" s="2">
        <f>'Weekly Stats'!F328*'Pts Per'!C$2</f>
        <v>0</v>
      </c>
      <c r="I328" s="2">
        <f>'Weekly Stats'!G328*'Pts Per'!D$2</f>
        <v>0</v>
      </c>
      <c r="J328" s="2">
        <f>'Weekly Stats'!H328*'Pts Per'!E$2</f>
        <v>0</v>
      </c>
      <c r="K328" s="2">
        <f>'Weekly Stats'!I328*'Pts Per'!F$2</f>
        <v>0</v>
      </c>
      <c r="L328" s="2">
        <f>'Weekly Stats'!J328*'Pts Per'!G$2</f>
        <v>0</v>
      </c>
      <c r="M328" s="2">
        <f>'Weekly Stats'!K328*'Pts Per'!H$2</f>
        <v>0</v>
      </c>
      <c r="N328" s="2">
        <f>'Weekly Stats'!L328*'Pts Per'!I$2</f>
        <v>0</v>
      </c>
      <c r="O328" s="2">
        <f>'Weekly Stats'!M328*'Pts Per'!J$2</f>
        <v>0</v>
      </c>
      <c r="P328" s="2">
        <f>'Weekly Stats'!N328*'Pts Per'!K$2</f>
        <v>0</v>
      </c>
      <c r="Q328" s="2">
        <f>'Weekly Stats'!O328*'Pts Per'!L$2</f>
        <v>0</v>
      </c>
      <c r="R328" s="2">
        <f>'Weekly Stats'!P328*'Pts Per'!M$2</f>
        <v>0</v>
      </c>
      <c r="S328" s="2">
        <f>'Weekly Stats'!Q328*'Pts Per'!N$2</f>
        <v>0</v>
      </c>
      <c r="T328" s="2">
        <f>'Weekly Stats'!R328*'Pts Per'!O$2</f>
        <v>0</v>
      </c>
      <c r="U328" s="2">
        <f>'Weekly Stats'!S328*'Pts Per'!P$2</f>
        <v>0</v>
      </c>
      <c r="V328" s="2">
        <f>'Weekly Stats'!T328*'Pts Per'!Q$2</f>
        <v>0</v>
      </c>
      <c r="W328" s="2">
        <f>'Weekly Stats'!U328*'Pts Per'!R$2</f>
        <v>0</v>
      </c>
      <c r="X328" s="2">
        <f>IF('Weekly Stats'!V328*'Pts Per'!S$2&lt;5,'Weekly Stats'!V328*'Pts Per'!S$2,SUM(('Weekly Stats'!V328*'Pts Per'!S$2)+2))</f>
        <v>0</v>
      </c>
      <c r="Y328" s="2">
        <f>'Weekly Stats'!W328*'Pts Per'!T$2</f>
        <v>0</v>
      </c>
      <c r="Z328" s="2">
        <f>'Weekly Stats'!X328*'Pts Per'!U$2</f>
        <v>0</v>
      </c>
      <c r="AA328" s="2">
        <f>'Weekly Stats'!Y328*'Pts Per'!V$2</f>
        <v>0</v>
      </c>
      <c r="AB328" s="2">
        <f>'Weekly Stats'!Z328*'Pts Per'!W$2</f>
        <v>0</v>
      </c>
      <c r="AC328" s="2">
        <f>'Weekly Stats'!AA328*'Pts Per'!X$2</f>
        <v>0</v>
      </c>
      <c r="AD328" s="2">
        <f>'Weekly Stats'!AB328*'Pts Per'!Y$2</f>
        <v>0</v>
      </c>
      <c r="AE328" s="2">
        <f>'Weekly Stats'!AC328*'Pts Per'!Z$2</f>
        <v>0</v>
      </c>
      <c r="AF328" s="2">
        <f>'Weekly Stats'!AD328*'Pts Per'!AA$2</f>
        <v>0</v>
      </c>
      <c r="AG328" s="2">
        <f>'Weekly Stats'!AE328*'Pts Per'!AB$2</f>
        <v>0</v>
      </c>
      <c r="AH328" s="2">
        <f>'Weekly Stats'!AF328*'Pts Per'!AC$2</f>
        <v>0</v>
      </c>
    </row>
    <row r="329" spans="1:34">
      <c r="A329" s="1" t="s">
        <v>831</v>
      </c>
      <c r="B329" s="2" t="s">
        <v>101</v>
      </c>
      <c r="C329" s="2" t="s">
        <v>40</v>
      </c>
      <c r="D329" s="4" t="s">
        <v>419</v>
      </c>
      <c r="E329" s="9">
        <f t="shared" si="5"/>
        <v>2.8000000000000003</v>
      </c>
      <c r="F329" s="2">
        <f>'Weekly Stats'!D329*'Pts Per'!A$2</f>
        <v>0</v>
      </c>
      <c r="G329" s="2">
        <f>'Weekly Stats'!E329*'Pts Per'!B$2</f>
        <v>0</v>
      </c>
      <c r="H329" s="2">
        <f>'Weekly Stats'!F329*'Pts Per'!C$2</f>
        <v>0</v>
      </c>
      <c r="I329" s="2">
        <f>'Weekly Stats'!G329*'Pts Per'!D$2</f>
        <v>0</v>
      </c>
      <c r="J329" s="2">
        <f>'Weekly Stats'!H329*'Pts Per'!E$2</f>
        <v>0</v>
      </c>
      <c r="K329" s="2">
        <f>'Weekly Stats'!I329*'Pts Per'!F$2</f>
        <v>0</v>
      </c>
      <c r="L329" s="2">
        <f>'Weekly Stats'!J329*'Pts Per'!G$2</f>
        <v>0.60000000000000009</v>
      </c>
      <c r="M329" s="2">
        <f>'Weekly Stats'!K329*'Pts Per'!H$2</f>
        <v>0</v>
      </c>
      <c r="N329" s="2">
        <f>'Weekly Stats'!L329*'Pts Per'!I$2</f>
        <v>0.5</v>
      </c>
      <c r="O329" s="2">
        <f>'Weekly Stats'!M329*'Pts Per'!J$2</f>
        <v>0</v>
      </c>
      <c r="P329" s="2">
        <f>'Weekly Stats'!N329*'Pts Per'!K$2</f>
        <v>1.7000000000000002</v>
      </c>
      <c r="Q329" s="2">
        <f>'Weekly Stats'!O329*'Pts Per'!L$2</f>
        <v>0</v>
      </c>
      <c r="R329" s="2">
        <f>'Weekly Stats'!P329*'Pts Per'!M$2</f>
        <v>0</v>
      </c>
      <c r="S329" s="2">
        <f>'Weekly Stats'!Q329*'Pts Per'!N$2</f>
        <v>0</v>
      </c>
      <c r="T329" s="2">
        <f>'Weekly Stats'!R329*'Pts Per'!O$2</f>
        <v>0</v>
      </c>
      <c r="U329" s="2">
        <f>'Weekly Stats'!S329*'Pts Per'!P$2</f>
        <v>0</v>
      </c>
      <c r="V329" s="2">
        <f>'Weekly Stats'!T329*'Pts Per'!Q$2</f>
        <v>0</v>
      </c>
      <c r="W329" s="2">
        <f>'Weekly Stats'!U329*'Pts Per'!R$2</f>
        <v>0</v>
      </c>
      <c r="X329" s="2">
        <f>IF('Weekly Stats'!V329*'Pts Per'!S$2&lt;5,'Weekly Stats'!V329*'Pts Per'!S$2,SUM(('Weekly Stats'!V329*'Pts Per'!S$2)+2))</f>
        <v>0</v>
      </c>
      <c r="Y329" s="2">
        <f>'Weekly Stats'!W329*'Pts Per'!T$2</f>
        <v>0</v>
      </c>
      <c r="Z329" s="2">
        <f>'Weekly Stats'!X329*'Pts Per'!U$2</f>
        <v>0</v>
      </c>
      <c r="AA329" s="2">
        <f>'Weekly Stats'!Y329*'Pts Per'!V$2</f>
        <v>0</v>
      </c>
      <c r="AB329" s="2">
        <f>'Weekly Stats'!Z329*'Pts Per'!W$2</f>
        <v>0</v>
      </c>
      <c r="AC329" s="2">
        <f>'Weekly Stats'!AA329*'Pts Per'!X$2</f>
        <v>0</v>
      </c>
      <c r="AD329" s="2">
        <f>'Weekly Stats'!AB329*'Pts Per'!Y$2</f>
        <v>0</v>
      </c>
      <c r="AE329" s="2">
        <f>'Weekly Stats'!AC329*'Pts Per'!Z$2</f>
        <v>0</v>
      </c>
      <c r="AF329" s="2">
        <f>'Weekly Stats'!AD329*'Pts Per'!AA$2</f>
        <v>0</v>
      </c>
      <c r="AG329" s="2">
        <f>'Weekly Stats'!AE329*'Pts Per'!AB$2</f>
        <v>0</v>
      </c>
      <c r="AH329" s="2">
        <f>'Weekly Stats'!AF329*'Pts Per'!AC$2</f>
        <v>0</v>
      </c>
    </row>
    <row r="330" spans="1:34">
      <c r="A330" s="1" t="s">
        <v>832</v>
      </c>
      <c r="B330" s="2" t="s">
        <v>101</v>
      </c>
      <c r="C330" s="2" t="s">
        <v>41</v>
      </c>
      <c r="D330" s="4" t="s">
        <v>420</v>
      </c>
      <c r="E330" s="9">
        <f t="shared" si="5"/>
        <v>3.7</v>
      </c>
      <c r="F330" s="2">
        <f>'Weekly Stats'!D330*'Pts Per'!A$2</f>
        <v>0</v>
      </c>
      <c r="G330" s="2">
        <f>'Weekly Stats'!E330*'Pts Per'!B$2</f>
        <v>0</v>
      </c>
      <c r="H330" s="2">
        <f>'Weekly Stats'!F330*'Pts Per'!C$2</f>
        <v>0</v>
      </c>
      <c r="I330" s="2">
        <f>'Weekly Stats'!G330*'Pts Per'!D$2</f>
        <v>0</v>
      </c>
      <c r="J330" s="2">
        <f>'Weekly Stats'!H330*'Pts Per'!E$2</f>
        <v>0</v>
      </c>
      <c r="K330" s="2">
        <f>'Weekly Stats'!I330*'Pts Per'!F$2</f>
        <v>0</v>
      </c>
      <c r="L330" s="2">
        <f>'Weekly Stats'!J330*'Pts Per'!G$2</f>
        <v>0</v>
      </c>
      <c r="M330" s="2">
        <f>'Weekly Stats'!K330*'Pts Per'!H$2</f>
        <v>0</v>
      </c>
      <c r="N330" s="2">
        <f>'Weekly Stats'!L330*'Pts Per'!I$2</f>
        <v>1</v>
      </c>
      <c r="O330" s="2">
        <f>'Weekly Stats'!M330*'Pts Per'!J$2</f>
        <v>0</v>
      </c>
      <c r="P330" s="2">
        <f>'Weekly Stats'!N330*'Pts Per'!K$2</f>
        <v>2.7</v>
      </c>
      <c r="Q330" s="2">
        <f>'Weekly Stats'!O330*'Pts Per'!L$2</f>
        <v>0</v>
      </c>
      <c r="R330" s="2">
        <f>'Weekly Stats'!P330*'Pts Per'!M$2</f>
        <v>0</v>
      </c>
      <c r="S330" s="2">
        <f>'Weekly Stats'!Q330*'Pts Per'!N$2</f>
        <v>0</v>
      </c>
      <c r="T330" s="2">
        <f>'Weekly Stats'!R330*'Pts Per'!O$2</f>
        <v>0</v>
      </c>
      <c r="U330" s="2">
        <f>'Weekly Stats'!S330*'Pts Per'!P$2</f>
        <v>0</v>
      </c>
      <c r="V330" s="2">
        <f>'Weekly Stats'!T330*'Pts Per'!Q$2</f>
        <v>0</v>
      </c>
      <c r="W330" s="2">
        <f>'Weekly Stats'!U330*'Pts Per'!R$2</f>
        <v>0</v>
      </c>
      <c r="X330" s="2">
        <f>IF('Weekly Stats'!V330*'Pts Per'!S$2&lt;5,'Weekly Stats'!V330*'Pts Per'!S$2,SUM(('Weekly Stats'!V330*'Pts Per'!S$2)+2))</f>
        <v>0</v>
      </c>
      <c r="Y330" s="2">
        <f>'Weekly Stats'!W330*'Pts Per'!T$2</f>
        <v>0</v>
      </c>
      <c r="Z330" s="2">
        <f>'Weekly Stats'!X330*'Pts Per'!U$2</f>
        <v>0</v>
      </c>
      <c r="AA330" s="2">
        <f>'Weekly Stats'!Y330*'Pts Per'!V$2</f>
        <v>0</v>
      </c>
      <c r="AB330" s="2">
        <f>'Weekly Stats'!Z330*'Pts Per'!W$2</f>
        <v>0</v>
      </c>
      <c r="AC330" s="2">
        <f>'Weekly Stats'!AA330*'Pts Per'!X$2</f>
        <v>0</v>
      </c>
      <c r="AD330" s="2">
        <f>'Weekly Stats'!AB330*'Pts Per'!Y$2</f>
        <v>0</v>
      </c>
      <c r="AE330" s="2">
        <f>'Weekly Stats'!AC330*'Pts Per'!Z$2</f>
        <v>0</v>
      </c>
      <c r="AF330" s="2">
        <f>'Weekly Stats'!AD330*'Pts Per'!AA$2</f>
        <v>0</v>
      </c>
      <c r="AG330" s="2">
        <f>'Weekly Stats'!AE330*'Pts Per'!AB$2</f>
        <v>0</v>
      </c>
      <c r="AH330" s="2">
        <f>'Weekly Stats'!AF330*'Pts Per'!AC$2</f>
        <v>0</v>
      </c>
    </row>
    <row r="331" spans="1:34">
      <c r="A331" s="1" t="s">
        <v>833</v>
      </c>
      <c r="B331" s="2" t="s">
        <v>101</v>
      </c>
      <c r="C331" s="2" t="s">
        <v>42</v>
      </c>
      <c r="D331" s="4" t="s">
        <v>421</v>
      </c>
      <c r="E331" s="9">
        <f t="shared" si="5"/>
        <v>0</v>
      </c>
      <c r="F331" s="2">
        <f>'Weekly Stats'!D331*'Pts Per'!A$2</f>
        <v>0</v>
      </c>
      <c r="G331" s="2">
        <f>'Weekly Stats'!E331*'Pts Per'!B$2</f>
        <v>0</v>
      </c>
      <c r="H331" s="2">
        <f>'Weekly Stats'!F331*'Pts Per'!C$2</f>
        <v>0</v>
      </c>
      <c r="I331" s="2">
        <f>'Weekly Stats'!G331*'Pts Per'!D$2</f>
        <v>0</v>
      </c>
      <c r="J331" s="2">
        <f>'Weekly Stats'!H331*'Pts Per'!E$2</f>
        <v>0</v>
      </c>
      <c r="K331" s="2">
        <f>'Weekly Stats'!I331*'Pts Per'!F$2</f>
        <v>0</v>
      </c>
      <c r="L331" s="2">
        <f>'Weekly Stats'!J331*'Pts Per'!G$2</f>
        <v>0</v>
      </c>
      <c r="M331" s="2">
        <f>'Weekly Stats'!K331*'Pts Per'!H$2</f>
        <v>0</v>
      </c>
      <c r="N331" s="2">
        <f>'Weekly Stats'!L331*'Pts Per'!I$2</f>
        <v>0</v>
      </c>
      <c r="O331" s="2">
        <f>'Weekly Stats'!M331*'Pts Per'!J$2</f>
        <v>0</v>
      </c>
      <c r="P331" s="2">
        <f>'Weekly Stats'!N331*'Pts Per'!K$2</f>
        <v>0</v>
      </c>
      <c r="Q331" s="2">
        <f>'Weekly Stats'!O331*'Pts Per'!L$2</f>
        <v>0</v>
      </c>
      <c r="R331" s="2">
        <f>'Weekly Stats'!P331*'Pts Per'!M$2</f>
        <v>0</v>
      </c>
      <c r="S331" s="2">
        <f>'Weekly Stats'!Q331*'Pts Per'!N$2</f>
        <v>0</v>
      </c>
      <c r="T331" s="2">
        <f>'Weekly Stats'!R331*'Pts Per'!O$2</f>
        <v>0</v>
      </c>
      <c r="U331" s="2">
        <f>'Weekly Stats'!S331*'Pts Per'!P$2</f>
        <v>0</v>
      </c>
      <c r="V331" s="2">
        <f>'Weekly Stats'!T331*'Pts Per'!Q$2</f>
        <v>0</v>
      </c>
      <c r="W331" s="2">
        <f>'Weekly Stats'!U331*'Pts Per'!R$2</f>
        <v>0</v>
      </c>
      <c r="X331" s="2">
        <f>IF('Weekly Stats'!V331*'Pts Per'!S$2&lt;5,'Weekly Stats'!V331*'Pts Per'!S$2,SUM(('Weekly Stats'!V331*'Pts Per'!S$2)+2))</f>
        <v>0</v>
      </c>
      <c r="Y331" s="2">
        <f>'Weekly Stats'!W331*'Pts Per'!T$2</f>
        <v>0</v>
      </c>
      <c r="Z331" s="2">
        <f>'Weekly Stats'!X331*'Pts Per'!U$2</f>
        <v>0</v>
      </c>
      <c r="AA331" s="2">
        <f>'Weekly Stats'!Y331*'Pts Per'!V$2</f>
        <v>0</v>
      </c>
      <c r="AB331" s="2">
        <f>'Weekly Stats'!Z331*'Pts Per'!W$2</f>
        <v>0</v>
      </c>
      <c r="AC331" s="2">
        <f>'Weekly Stats'!AA331*'Pts Per'!X$2</f>
        <v>0</v>
      </c>
      <c r="AD331" s="2">
        <f>'Weekly Stats'!AB331*'Pts Per'!Y$2</f>
        <v>0</v>
      </c>
      <c r="AE331" s="2">
        <f>'Weekly Stats'!AC331*'Pts Per'!Z$2</f>
        <v>0</v>
      </c>
      <c r="AF331" s="2">
        <f>'Weekly Stats'!AD331*'Pts Per'!AA$2</f>
        <v>0</v>
      </c>
      <c r="AG331" s="2">
        <f>'Weekly Stats'!AE331*'Pts Per'!AB$2</f>
        <v>0</v>
      </c>
      <c r="AH331" s="2">
        <f>'Weekly Stats'!AF331*'Pts Per'!AC$2</f>
        <v>0</v>
      </c>
    </row>
    <row r="332" spans="1:34">
      <c r="A332" s="1" t="s">
        <v>834</v>
      </c>
      <c r="B332" s="2" t="s">
        <v>101</v>
      </c>
      <c r="C332" s="2" t="s">
        <v>43</v>
      </c>
      <c r="D332" s="4" t="s">
        <v>422</v>
      </c>
      <c r="E332" s="9">
        <f t="shared" si="5"/>
        <v>0</v>
      </c>
      <c r="F332" s="2">
        <f>'Weekly Stats'!D332*'Pts Per'!A$2</f>
        <v>0</v>
      </c>
      <c r="G332" s="2">
        <f>'Weekly Stats'!E332*'Pts Per'!B$2</f>
        <v>0</v>
      </c>
      <c r="H332" s="2">
        <f>'Weekly Stats'!F332*'Pts Per'!C$2</f>
        <v>0</v>
      </c>
      <c r="I332" s="2">
        <f>'Weekly Stats'!G332*'Pts Per'!D$2</f>
        <v>0</v>
      </c>
      <c r="J332" s="2">
        <f>'Weekly Stats'!H332*'Pts Per'!E$2</f>
        <v>0</v>
      </c>
      <c r="K332" s="2">
        <f>'Weekly Stats'!I332*'Pts Per'!F$2</f>
        <v>0</v>
      </c>
      <c r="L332" s="2">
        <f>'Weekly Stats'!J332*'Pts Per'!G$2</f>
        <v>0</v>
      </c>
      <c r="M332" s="2">
        <f>'Weekly Stats'!K332*'Pts Per'!H$2</f>
        <v>0</v>
      </c>
      <c r="N332" s="2">
        <f>'Weekly Stats'!L332*'Pts Per'!I$2</f>
        <v>0</v>
      </c>
      <c r="O332" s="2">
        <f>'Weekly Stats'!M332*'Pts Per'!J$2</f>
        <v>0</v>
      </c>
      <c r="P332" s="2">
        <f>'Weekly Stats'!N332*'Pts Per'!K$2</f>
        <v>0</v>
      </c>
      <c r="Q332" s="2">
        <f>'Weekly Stats'!O332*'Pts Per'!L$2</f>
        <v>0</v>
      </c>
      <c r="R332" s="2">
        <f>'Weekly Stats'!P332*'Pts Per'!M$2</f>
        <v>0</v>
      </c>
      <c r="S332" s="2">
        <f>'Weekly Stats'!Q332*'Pts Per'!N$2</f>
        <v>0</v>
      </c>
      <c r="T332" s="2">
        <f>'Weekly Stats'!R332*'Pts Per'!O$2</f>
        <v>0</v>
      </c>
      <c r="U332" s="2">
        <f>'Weekly Stats'!S332*'Pts Per'!P$2</f>
        <v>0</v>
      </c>
      <c r="V332" s="2">
        <f>'Weekly Stats'!T332*'Pts Per'!Q$2</f>
        <v>0</v>
      </c>
      <c r="W332" s="2">
        <f>'Weekly Stats'!U332*'Pts Per'!R$2</f>
        <v>0</v>
      </c>
      <c r="X332" s="2">
        <f>IF('Weekly Stats'!V332*'Pts Per'!S$2&lt;5,'Weekly Stats'!V332*'Pts Per'!S$2,SUM(('Weekly Stats'!V332*'Pts Per'!S$2)+2))</f>
        <v>0</v>
      </c>
      <c r="Y332" s="2">
        <f>'Weekly Stats'!W332*'Pts Per'!T$2</f>
        <v>0</v>
      </c>
      <c r="Z332" s="2">
        <f>'Weekly Stats'!X332*'Pts Per'!U$2</f>
        <v>0</v>
      </c>
      <c r="AA332" s="2">
        <f>'Weekly Stats'!Y332*'Pts Per'!V$2</f>
        <v>0</v>
      </c>
      <c r="AB332" s="2">
        <f>'Weekly Stats'!Z332*'Pts Per'!W$2</f>
        <v>0</v>
      </c>
      <c r="AC332" s="2">
        <f>'Weekly Stats'!AA332*'Pts Per'!X$2</f>
        <v>0</v>
      </c>
      <c r="AD332" s="2">
        <f>'Weekly Stats'!AB332*'Pts Per'!Y$2</f>
        <v>0</v>
      </c>
      <c r="AE332" s="2">
        <f>'Weekly Stats'!AC332*'Pts Per'!Z$2</f>
        <v>0</v>
      </c>
      <c r="AF332" s="2">
        <f>'Weekly Stats'!AD332*'Pts Per'!AA$2</f>
        <v>0</v>
      </c>
      <c r="AG332" s="2">
        <f>'Weekly Stats'!AE332*'Pts Per'!AB$2</f>
        <v>0</v>
      </c>
      <c r="AH332" s="2">
        <f>'Weekly Stats'!AF332*'Pts Per'!AC$2</f>
        <v>0</v>
      </c>
    </row>
    <row r="333" spans="1:34">
      <c r="A333" s="1" t="s">
        <v>835</v>
      </c>
      <c r="B333" s="2" t="s">
        <v>101</v>
      </c>
      <c r="C333" s="2" t="s">
        <v>44</v>
      </c>
      <c r="D333" s="4" t="s">
        <v>423</v>
      </c>
      <c r="E333" s="9">
        <f t="shared" si="5"/>
        <v>18.899999999999999</v>
      </c>
      <c r="F333" s="2">
        <f>'Weekly Stats'!D333*'Pts Per'!A$2</f>
        <v>0</v>
      </c>
      <c r="G333" s="2">
        <f>'Weekly Stats'!E333*'Pts Per'!B$2</f>
        <v>0</v>
      </c>
      <c r="H333" s="2">
        <f>'Weekly Stats'!F333*'Pts Per'!C$2</f>
        <v>0</v>
      </c>
      <c r="I333" s="2">
        <f>'Weekly Stats'!G333*'Pts Per'!D$2</f>
        <v>0</v>
      </c>
      <c r="J333" s="2">
        <f>'Weekly Stats'!H333*'Pts Per'!E$2</f>
        <v>0</v>
      </c>
      <c r="K333" s="2">
        <f>'Weekly Stats'!I333*'Pts Per'!F$2</f>
        <v>0</v>
      </c>
      <c r="L333" s="2">
        <f>'Weekly Stats'!J333*'Pts Per'!G$2</f>
        <v>0</v>
      </c>
      <c r="M333" s="2">
        <f>'Weekly Stats'!K333*'Pts Per'!H$2</f>
        <v>0</v>
      </c>
      <c r="N333" s="2">
        <f>'Weekly Stats'!L333*'Pts Per'!I$2</f>
        <v>0.5</v>
      </c>
      <c r="O333" s="2">
        <f>'Weekly Stats'!M333*'Pts Per'!J$2</f>
        <v>6</v>
      </c>
      <c r="P333" s="2">
        <f>'Weekly Stats'!N333*'Pts Per'!K$2</f>
        <v>1.9000000000000001</v>
      </c>
      <c r="Q333" s="2">
        <f>'Weekly Stats'!O333*'Pts Per'!L$2</f>
        <v>0</v>
      </c>
      <c r="R333" s="2">
        <f>'Weekly Stats'!P333*'Pts Per'!M$2</f>
        <v>10.5</v>
      </c>
      <c r="S333" s="2">
        <f>'Weekly Stats'!Q333*'Pts Per'!N$2</f>
        <v>0</v>
      </c>
      <c r="T333" s="2">
        <f>'Weekly Stats'!R333*'Pts Per'!O$2</f>
        <v>0</v>
      </c>
      <c r="U333" s="2">
        <f>'Weekly Stats'!S333*'Pts Per'!P$2</f>
        <v>0</v>
      </c>
      <c r="V333" s="2">
        <f>'Weekly Stats'!T333*'Pts Per'!Q$2</f>
        <v>0</v>
      </c>
      <c r="W333" s="2">
        <f>'Weekly Stats'!U333*'Pts Per'!R$2</f>
        <v>0</v>
      </c>
      <c r="X333" s="2">
        <f>IF('Weekly Stats'!V333*'Pts Per'!S$2&lt;5,'Weekly Stats'!V333*'Pts Per'!S$2,SUM(('Weekly Stats'!V333*'Pts Per'!S$2)+2))</f>
        <v>0</v>
      </c>
      <c r="Y333" s="2">
        <f>'Weekly Stats'!W333*'Pts Per'!T$2</f>
        <v>0</v>
      </c>
      <c r="Z333" s="2">
        <f>'Weekly Stats'!X333*'Pts Per'!U$2</f>
        <v>0</v>
      </c>
      <c r="AA333" s="2">
        <f>'Weekly Stats'!Y333*'Pts Per'!V$2</f>
        <v>0</v>
      </c>
      <c r="AB333" s="2">
        <f>'Weekly Stats'!Z333*'Pts Per'!W$2</f>
        <v>0</v>
      </c>
      <c r="AC333" s="2">
        <f>'Weekly Stats'!AA333*'Pts Per'!X$2</f>
        <v>0</v>
      </c>
      <c r="AD333" s="2">
        <f>'Weekly Stats'!AB333*'Pts Per'!Y$2</f>
        <v>0</v>
      </c>
      <c r="AE333" s="2">
        <f>'Weekly Stats'!AC333*'Pts Per'!Z$2</f>
        <v>0</v>
      </c>
      <c r="AF333" s="2">
        <f>'Weekly Stats'!AD333*'Pts Per'!AA$2</f>
        <v>0</v>
      </c>
      <c r="AG333" s="2">
        <f>'Weekly Stats'!AE333*'Pts Per'!AB$2</f>
        <v>0</v>
      </c>
      <c r="AH333" s="2">
        <f>'Weekly Stats'!AF333*'Pts Per'!AC$2</f>
        <v>0</v>
      </c>
    </row>
    <row r="334" spans="1:34">
      <c r="A334" s="1" t="s">
        <v>836</v>
      </c>
      <c r="B334" s="2" t="s">
        <v>101</v>
      </c>
      <c r="C334" s="2" t="s">
        <v>45</v>
      </c>
      <c r="D334" s="4" t="s">
        <v>424</v>
      </c>
      <c r="E334" s="9">
        <f t="shared" si="5"/>
        <v>4.5</v>
      </c>
      <c r="F334" s="2">
        <f>'Weekly Stats'!D334*'Pts Per'!A$2</f>
        <v>0</v>
      </c>
      <c r="G334" s="2">
        <f>'Weekly Stats'!E334*'Pts Per'!B$2</f>
        <v>0</v>
      </c>
      <c r="H334" s="2">
        <f>'Weekly Stats'!F334*'Pts Per'!C$2</f>
        <v>0</v>
      </c>
      <c r="I334" s="2">
        <f>'Weekly Stats'!G334*'Pts Per'!D$2</f>
        <v>0</v>
      </c>
      <c r="J334" s="2">
        <f>'Weekly Stats'!H334*'Pts Per'!E$2</f>
        <v>0</v>
      </c>
      <c r="K334" s="2">
        <f>'Weekly Stats'!I334*'Pts Per'!F$2</f>
        <v>0</v>
      </c>
      <c r="L334" s="2">
        <f>'Weekly Stats'!J334*'Pts Per'!G$2</f>
        <v>0</v>
      </c>
      <c r="M334" s="2">
        <f>'Weekly Stats'!K334*'Pts Per'!H$2</f>
        <v>0</v>
      </c>
      <c r="N334" s="2">
        <f>'Weekly Stats'!L334*'Pts Per'!I$2</f>
        <v>1</v>
      </c>
      <c r="O334" s="2">
        <f>'Weekly Stats'!M334*'Pts Per'!J$2</f>
        <v>0</v>
      </c>
      <c r="P334" s="2">
        <f>'Weekly Stats'!N334*'Pts Per'!K$2</f>
        <v>3.5</v>
      </c>
      <c r="Q334" s="2">
        <f>'Weekly Stats'!O334*'Pts Per'!L$2</f>
        <v>0</v>
      </c>
      <c r="R334" s="2">
        <f>'Weekly Stats'!P334*'Pts Per'!M$2</f>
        <v>0</v>
      </c>
      <c r="S334" s="2">
        <f>'Weekly Stats'!Q334*'Pts Per'!N$2</f>
        <v>0</v>
      </c>
      <c r="T334" s="2">
        <f>'Weekly Stats'!R334*'Pts Per'!O$2</f>
        <v>0</v>
      </c>
      <c r="U334" s="2">
        <f>'Weekly Stats'!S334*'Pts Per'!P$2</f>
        <v>0</v>
      </c>
      <c r="V334" s="2">
        <f>'Weekly Stats'!T334*'Pts Per'!Q$2</f>
        <v>0</v>
      </c>
      <c r="W334" s="2">
        <f>'Weekly Stats'!U334*'Pts Per'!R$2</f>
        <v>0</v>
      </c>
      <c r="X334" s="2">
        <f>IF('Weekly Stats'!V334*'Pts Per'!S$2&lt;5,'Weekly Stats'!V334*'Pts Per'!S$2,SUM(('Weekly Stats'!V334*'Pts Per'!S$2)+2))</f>
        <v>0</v>
      </c>
      <c r="Y334" s="2">
        <f>'Weekly Stats'!W334*'Pts Per'!T$2</f>
        <v>0</v>
      </c>
      <c r="Z334" s="2">
        <f>'Weekly Stats'!X334*'Pts Per'!U$2</f>
        <v>0</v>
      </c>
      <c r="AA334" s="2">
        <f>'Weekly Stats'!Y334*'Pts Per'!V$2</f>
        <v>0</v>
      </c>
      <c r="AB334" s="2">
        <f>'Weekly Stats'!Z334*'Pts Per'!W$2</f>
        <v>0</v>
      </c>
      <c r="AC334" s="2">
        <f>'Weekly Stats'!AA334*'Pts Per'!X$2</f>
        <v>0</v>
      </c>
      <c r="AD334" s="2">
        <f>'Weekly Stats'!AB334*'Pts Per'!Y$2</f>
        <v>0</v>
      </c>
      <c r="AE334" s="2">
        <f>'Weekly Stats'!AC334*'Pts Per'!Z$2</f>
        <v>0</v>
      </c>
      <c r="AF334" s="2">
        <f>'Weekly Stats'!AD334*'Pts Per'!AA$2</f>
        <v>0</v>
      </c>
      <c r="AG334" s="2">
        <f>'Weekly Stats'!AE334*'Pts Per'!AB$2</f>
        <v>0</v>
      </c>
      <c r="AH334" s="2">
        <f>'Weekly Stats'!AF334*'Pts Per'!AC$2</f>
        <v>0</v>
      </c>
    </row>
    <row r="335" spans="1:34">
      <c r="A335" s="1" t="s">
        <v>837</v>
      </c>
      <c r="B335" s="2" t="s">
        <v>101</v>
      </c>
      <c r="C335" s="2" t="s">
        <v>46</v>
      </c>
      <c r="D335" s="4" t="s">
        <v>425</v>
      </c>
      <c r="E335" s="9">
        <f t="shared" si="5"/>
        <v>0</v>
      </c>
      <c r="F335" s="2">
        <f>'Weekly Stats'!D335*'Pts Per'!A$2</f>
        <v>0</v>
      </c>
      <c r="G335" s="2">
        <f>'Weekly Stats'!E335*'Pts Per'!B$2</f>
        <v>0</v>
      </c>
      <c r="H335" s="2">
        <f>'Weekly Stats'!F335*'Pts Per'!C$2</f>
        <v>0</v>
      </c>
      <c r="I335" s="2">
        <f>'Weekly Stats'!G335*'Pts Per'!D$2</f>
        <v>0</v>
      </c>
      <c r="J335" s="2">
        <f>'Weekly Stats'!H335*'Pts Per'!E$2</f>
        <v>0</v>
      </c>
      <c r="K335" s="2">
        <f>'Weekly Stats'!I335*'Pts Per'!F$2</f>
        <v>0</v>
      </c>
      <c r="L335" s="2">
        <f>'Weekly Stats'!J335*'Pts Per'!G$2</f>
        <v>0</v>
      </c>
      <c r="M335" s="2">
        <f>'Weekly Stats'!K335*'Pts Per'!H$2</f>
        <v>0</v>
      </c>
      <c r="N335" s="2">
        <f>'Weekly Stats'!L335*'Pts Per'!I$2</f>
        <v>0</v>
      </c>
      <c r="O335" s="2">
        <f>'Weekly Stats'!M335*'Pts Per'!J$2</f>
        <v>0</v>
      </c>
      <c r="P335" s="2">
        <f>'Weekly Stats'!N335*'Pts Per'!K$2</f>
        <v>0</v>
      </c>
      <c r="Q335" s="2">
        <f>'Weekly Stats'!O335*'Pts Per'!L$2</f>
        <v>0</v>
      </c>
      <c r="R335" s="2">
        <f>'Weekly Stats'!P335*'Pts Per'!M$2</f>
        <v>0</v>
      </c>
      <c r="S335" s="2">
        <f>'Weekly Stats'!Q335*'Pts Per'!N$2</f>
        <v>0</v>
      </c>
      <c r="T335" s="2">
        <f>'Weekly Stats'!R335*'Pts Per'!O$2</f>
        <v>0</v>
      </c>
      <c r="U335" s="2">
        <f>'Weekly Stats'!S335*'Pts Per'!P$2</f>
        <v>0</v>
      </c>
      <c r="V335" s="2">
        <f>'Weekly Stats'!T335*'Pts Per'!Q$2</f>
        <v>0</v>
      </c>
      <c r="W335" s="2">
        <f>'Weekly Stats'!U335*'Pts Per'!R$2</f>
        <v>0</v>
      </c>
      <c r="X335" s="2">
        <f>IF('Weekly Stats'!V335*'Pts Per'!S$2&lt;5,'Weekly Stats'!V335*'Pts Per'!S$2,SUM(('Weekly Stats'!V335*'Pts Per'!S$2)+2))</f>
        <v>0</v>
      </c>
      <c r="Y335" s="2">
        <f>'Weekly Stats'!W335*'Pts Per'!T$2</f>
        <v>0</v>
      </c>
      <c r="Z335" s="2">
        <f>'Weekly Stats'!X335*'Pts Per'!U$2</f>
        <v>0</v>
      </c>
      <c r="AA335" s="2">
        <f>'Weekly Stats'!Y335*'Pts Per'!V$2</f>
        <v>0</v>
      </c>
      <c r="AB335" s="2">
        <f>'Weekly Stats'!Z335*'Pts Per'!W$2</f>
        <v>0</v>
      </c>
      <c r="AC335" s="2">
        <f>'Weekly Stats'!AA335*'Pts Per'!X$2</f>
        <v>0</v>
      </c>
      <c r="AD335" s="2">
        <f>'Weekly Stats'!AB335*'Pts Per'!Y$2</f>
        <v>0</v>
      </c>
      <c r="AE335" s="2">
        <f>'Weekly Stats'!AC335*'Pts Per'!Z$2</f>
        <v>0</v>
      </c>
      <c r="AF335" s="2">
        <f>'Weekly Stats'!AD335*'Pts Per'!AA$2</f>
        <v>0</v>
      </c>
      <c r="AG335" s="2">
        <f>'Weekly Stats'!AE335*'Pts Per'!AB$2</f>
        <v>0</v>
      </c>
      <c r="AH335" s="2">
        <f>'Weekly Stats'!AF335*'Pts Per'!AC$2</f>
        <v>0</v>
      </c>
    </row>
    <row r="336" spans="1:34">
      <c r="A336" s="1" t="s">
        <v>838</v>
      </c>
      <c r="B336" s="2" t="s">
        <v>101</v>
      </c>
      <c r="C336" s="2" t="s">
        <v>47</v>
      </c>
      <c r="D336" s="4" t="s">
        <v>426</v>
      </c>
      <c r="E336" s="9">
        <f t="shared" si="5"/>
        <v>0</v>
      </c>
      <c r="F336" s="2">
        <f>'Weekly Stats'!D336*'Pts Per'!A$2</f>
        <v>0</v>
      </c>
      <c r="G336" s="2">
        <f>'Weekly Stats'!E336*'Pts Per'!B$2</f>
        <v>0</v>
      </c>
      <c r="H336" s="2">
        <f>'Weekly Stats'!F336*'Pts Per'!C$2</f>
        <v>0</v>
      </c>
      <c r="I336" s="2">
        <f>'Weekly Stats'!G336*'Pts Per'!D$2</f>
        <v>0</v>
      </c>
      <c r="J336" s="2">
        <f>'Weekly Stats'!H336*'Pts Per'!E$2</f>
        <v>0</v>
      </c>
      <c r="K336" s="2">
        <f>'Weekly Stats'!I336*'Pts Per'!F$2</f>
        <v>0</v>
      </c>
      <c r="L336" s="2">
        <f>'Weekly Stats'!J336*'Pts Per'!G$2</f>
        <v>0</v>
      </c>
      <c r="M336" s="2">
        <f>'Weekly Stats'!K336*'Pts Per'!H$2</f>
        <v>0</v>
      </c>
      <c r="N336" s="2">
        <f>'Weekly Stats'!L336*'Pts Per'!I$2</f>
        <v>0</v>
      </c>
      <c r="O336" s="2">
        <f>'Weekly Stats'!M336*'Pts Per'!J$2</f>
        <v>0</v>
      </c>
      <c r="P336" s="2">
        <f>'Weekly Stats'!N336*'Pts Per'!K$2</f>
        <v>0</v>
      </c>
      <c r="Q336" s="2">
        <f>'Weekly Stats'!O336*'Pts Per'!L$2</f>
        <v>0</v>
      </c>
      <c r="R336" s="2">
        <f>'Weekly Stats'!P336*'Pts Per'!M$2</f>
        <v>0</v>
      </c>
      <c r="S336" s="2">
        <f>'Weekly Stats'!Q336*'Pts Per'!N$2</f>
        <v>0</v>
      </c>
      <c r="T336" s="2">
        <f>'Weekly Stats'!R336*'Pts Per'!O$2</f>
        <v>0</v>
      </c>
      <c r="U336" s="2">
        <f>'Weekly Stats'!S336*'Pts Per'!P$2</f>
        <v>0</v>
      </c>
      <c r="V336" s="2">
        <f>'Weekly Stats'!T336*'Pts Per'!Q$2</f>
        <v>0</v>
      </c>
      <c r="W336" s="2">
        <f>'Weekly Stats'!U336*'Pts Per'!R$2</f>
        <v>0</v>
      </c>
      <c r="X336" s="2">
        <f>IF('Weekly Stats'!V336*'Pts Per'!S$2&lt;5,'Weekly Stats'!V336*'Pts Per'!S$2,SUM(('Weekly Stats'!V336*'Pts Per'!S$2)+2))</f>
        <v>0</v>
      </c>
      <c r="Y336" s="2">
        <f>'Weekly Stats'!W336*'Pts Per'!T$2</f>
        <v>0</v>
      </c>
      <c r="Z336" s="2">
        <f>'Weekly Stats'!X336*'Pts Per'!U$2</f>
        <v>0</v>
      </c>
      <c r="AA336" s="2">
        <f>'Weekly Stats'!Y336*'Pts Per'!V$2</f>
        <v>0</v>
      </c>
      <c r="AB336" s="2">
        <f>'Weekly Stats'!Z336*'Pts Per'!W$2</f>
        <v>0</v>
      </c>
      <c r="AC336" s="2">
        <f>'Weekly Stats'!AA336*'Pts Per'!X$2</f>
        <v>0</v>
      </c>
      <c r="AD336" s="2">
        <f>'Weekly Stats'!AB336*'Pts Per'!Y$2</f>
        <v>0</v>
      </c>
      <c r="AE336" s="2">
        <f>'Weekly Stats'!AC336*'Pts Per'!Z$2</f>
        <v>0</v>
      </c>
      <c r="AF336" s="2">
        <f>'Weekly Stats'!AD336*'Pts Per'!AA$2</f>
        <v>0</v>
      </c>
      <c r="AG336" s="2">
        <f>'Weekly Stats'!AE336*'Pts Per'!AB$2</f>
        <v>0</v>
      </c>
      <c r="AH336" s="2">
        <f>'Weekly Stats'!AF336*'Pts Per'!AC$2</f>
        <v>0</v>
      </c>
    </row>
    <row r="337" spans="1:34">
      <c r="A337" s="1" t="s">
        <v>839</v>
      </c>
      <c r="B337" s="2" t="s">
        <v>101</v>
      </c>
      <c r="C337" s="2" t="s">
        <v>48</v>
      </c>
      <c r="D337" s="4" t="s">
        <v>427</v>
      </c>
      <c r="E337" s="9">
        <f t="shared" si="5"/>
        <v>2.2000000000000002</v>
      </c>
      <c r="F337" s="2">
        <f>'Weekly Stats'!D337*'Pts Per'!A$2</f>
        <v>0</v>
      </c>
      <c r="G337" s="2">
        <f>'Weekly Stats'!E337*'Pts Per'!B$2</f>
        <v>0</v>
      </c>
      <c r="H337" s="2">
        <f>'Weekly Stats'!F337*'Pts Per'!C$2</f>
        <v>0</v>
      </c>
      <c r="I337" s="2">
        <f>'Weekly Stats'!G337*'Pts Per'!D$2</f>
        <v>0</v>
      </c>
      <c r="J337" s="2">
        <f>'Weekly Stats'!H337*'Pts Per'!E$2</f>
        <v>0</v>
      </c>
      <c r="K337" s="2">
        <f>'Weekly Stats'!I337*'Pts Per'!F$2</f>
        <v>0</v>
      </c>
      <c r="L337" s="2">
        <f>'Weekly Stats'!J337*'Pts Per'!G$2</f>
        <v>0</v>
      </c>
      <c r="M337" s="2">
        <f>'Weekly Stats'!K337*'Pts Per'!H$2</f>
        <v>0</v>
      </c>
      <c r="N337" s="2">
        <f>'Weekly Stats'!L337*'Pts Per'!I$2</f>
        <v>0.5</v>
      </c>
      <c r="O337" s="2">
        <f>'Weekly Stats'!M337*'Pts Per'!J$2</f>
        <v>0</v>
      </c>
      <c r="P337" s="2">
        <f>'Weekly Stats'!N337*'Pts Per'!K$2</f>
        <v>1.7000000000000002</v>
      </c>
      <c r="Q337" s="2">
        <f>'Weekly Stats'!O337*'Pts Per'!L$2</f>
        <v>0</v>
      </c>
      <c r="R337" s="2">
        <f>'Weekly Stats'!P337*'Pts Per'!M$2</f>
        <v>0</v>
      </c>
      <c r="S337" s="2">
        <f>'Weekly Stats'!Q337*'Pts Per'!N$2</f>
        <v>0</v>
      </c>
      <c r="T337" s="2">
        <f>'Weekly Stats'!R337*'Pts Per'!O$2</f>
        <v>0</v>
      </c>
      <c r="U337" s="2">
        <f>'Weekly Stats'!S337*'Pts Per'!P$2</f>
        <v>0</v>
      </c>
      <c r="V337" s="2">
        <f>'Weekly Stats'!T337*'Pts Per'!Q$2</f>
        <v>0</v>
      </c>
      <c r="W337" s="2">
        <f>'Weekly Stats'!U337*'Pts Per'!R$2</f>
        <v>0</v>
      </c>
      <c r="X337" s="2">
        <f>IF('Weekly Stats'!V337*'Pts Per'!S$2&lt;5,'Weekly Stats'!V337*'Pts Per'!S$2,SUM(('Weekly Stats'!V337*'Pts Per'!S$2)+2))</f>
        <v>0</v>
      </c>
      <c r="Y337" s="2">
        <f>'Weekly Stats'!W337*'Pts Per'!T$2</f>
        <v>0</v>
      </c>
      <c r="Z337" s="2">
        <f>'Weekly Stats'!X337*'Pts Per'!U$2</f>
        <v>0</v>
      </c>
      <c r="AA337" s="2">
        <f>'Weekly Stats'!Y337*'Pts Per'!V$2</f>
        <v>0</v>
      </c>
      <c r="AB337" s="2">
        <f>'Weekly Stats'!Z337*'Pts Per'!W$2</f>
        <v>0</v>
      </c>
      <c r="AC337" s="2">
        <f>'Weekly Stats'!AA337*'Pts Per'!X$2</f>
        <v>0</v>
      </c>
      <c r="AD337" s="2">
        <f>'Weekly Stats'!AB337*'Pts Per'!Y$2</f>
        <v>0</v>
      </c>
      <c r="AE337" s="2">
        <f>'Weekly Stats'!AC337*'Pts Per'!Z$2</f>
        <v>0</v>
      </c>
      <c r="AF337" s="2">
        <f>'Weekly Stats'!AD337*'Pts Per'!AA$2</f>
        <v>0</v>
      </c>
      <c r="AG337" s="2">
        <f>'Weekly Stats'!AE337*'Pts Per'!AB$2</f>
        <v>0</v>
      </c>
      <c r="AH337" s="2">
        <f>'Weekly Stats'!AF337*'Pts Per'!AC$2</f>
        <v>0</v>
      </c>
    </row>
    <row r="338" spans="1:34">
      <c r="A338" s="1" t="s">
        <v>840</v>
      </c>
      <c r="B338" s="2" t="s">
        <v>101</v>
      </c>
      <c r="C338" s="2" t="s">
        <v>49</v>
      </c>
      <c r="D338" s="4" t="s">
        <v>428</v>
      </c>
      <c r="E338" s="9">
        <f t="shared" si="5"/>
        <v>0</v>
      </c>
      <c r="F338" s="2">
        <f>'Weekly Stats'!D338*'Pts Per'!A$2</f>
        <v>0</v>
      </c>
      <c r="G338" s="2">
        <f>'Weekly Stats'!E338*'Pts Per'!B$2</f>
        <v>0</v>
      </c>
      <c r="H338" s="2">
        <f>'Weekly Stats'!F338*'Pts Per'!C$2</f>
        <v>0</v>
      </c>
      <c r="I338" s="2">
        <f>'Weekly Stats'!G338*'Pts Per'!D$2</f>
        <v>0</v>
      </c>
      <c r="J338" s="2">
        <f>'Weekly Stats'!H338*'Pts Per'!E$2</f>
        <v>0</v>
      </c>
      <c r="K338" s="2">
        <f>'Weekly Stats'!I338*'Pts Per'!F$2</f>
        <v>0</v>
      </c>
      <c r="L338" s="2">
        <f>'Weekly Stats'!J338*'Pts Per'!G$2</f>
        <v>0</v>
      </c>
      <c r="M338" s="2">
        <f>'Weekly Stats'!K338*'Pts Per'!H$2</f>
        <v>0</v>
      </c>
      <c r="N338" s="2">
        <f>'Weekly Stats'!L338*'Pts Per'!I$2</f>
        <v>0</v>
      </c>
      <c r="O338" s="2">
        <f>'Weekly Stats'!M338*'Pts Per'!J$2</f>
        <v>0</v>
      </c>
      <c r="P338" s="2">
        <f>'Weekly Stats'!N338*'Pts Per'!K$2</f>
        <v>0</v>
      </c>
      <c r="Q338" s="2">
        <f>'Weekly Stats'!O338*'Pts Per'!L$2</f>
        <v>0</v>
      </c>
      <c r="R338" s="2">
        <f>'Weekly Stats'!P338*'Pts Per'!M$2</f>
        <v>0</v>
      </c>
      <c r="S338" s="2">
        <f>'Weekly Stats'!Q338*'Pts Per'!N$2</f>
        <v>0</v>
      </c>
      <c r="T338" s="2">
        <f>'Weekly Stats'!R338*'Pts Per'!O$2</f>
        <v>0</v>
      </c>
      <c r="U338" s="2">
        <f>'Weekly Stats'!S338*'Pts Per'!P$2</f>
        <v>0</v>
      </c>
      <c r="V338" s="2">
        <f>'Weekly Stats'!T338*'Pts Per'!Q$2</f>
        <v>0</v>
      </c>
      <c r="W338" s="2">
        <f>'Weekly Stats'!U338*'Pts Per'!R$2</f>
        <v>0</v>
      </c>
      <c r="X338" s="2">
        <f>IF('Weekly Stats'!V338*'Pts Per'!S$2&lt;5,'Weekly Stats'!V338*'Pts Per'!S$2,SUM(('Weekly Stats'!V338*'Pts Per'!S$2)+2))</f>
        <v>0</v>
      </c>
      <c r="Y338" s="2">
        <f>'Weekly Stats'!W338*'Pts Per'!T$2</f>
        <v>0</v>
      </c>
      <c r="Z338" s="2">
        <f>'Weekly Stats'!X338*'Pts Per'!U$2</f>
        <v>0</v>
      </c>
      <c r="AA338" s="2">
        <f>'Weekly Stats'!Y338*'Pts Per'!V$2</f>
        <v>0</v>
      </c>
      <c r="AB338" s="2">
        <f>'Weekly Stats'!Z338*'Pts Per'!W$2</f>
        <v>0</v>
      </c>
      <c r="AC338" s="2">
        <f>'Weekly Stats'!AA338*'Pts Per'!X$2</f>
        <v>0</v>
      </c>
      <c r="AD338" s="2">
        <f>'Weekly Stats'!AB338*'Pts Per'!Y$2</f>
        <v>0</v>
      </c>
      <c r="AE338" s="2">
        <f>'Weekly Stats'!AC338*'Pts Per'!Z$2</f>
        <v>0</v>
      </c>
      <c r="AF338" s="2">
        <f>'Weekly Stats'!AD338*'Pts Per'!AA$2</f>
        <v>0</v>
      </c>
      <c r="AG338" s="2">
        <f>'Weekly Stats'!AE338*'Pts Per'!AB$2</f>
        <v>0</v>
      </c>
      <c r="AH338" s="2">
        <f>'Weekly Stats'!AF338*'Pts Per'!AC$2</f>
        <v>0</v>
      </c>
    </row>
    <row r="339" spans="1:34">
      <c r="A339" s="1" t="s">
        <v>841</v>
      </c>
      <c r="B339" s="2" t="s">
        <v>101</v>
      </c>
      <c r="C339" s="2" t="s">
        <v>50</v>
      </c>
      <c r="D339" s="4" t="s">
        <v>429</v>
      </c>
      <c r="E339" s="9">
        <f t="shared" si="5"/>
        <v>0</v>
      </c>
      <c r="F339" s="2">
        <f>'Weekly Stats'!D339*'Pts Per'!A$2</f>
        <v>0</v>
      </c>
      <c r="G339" s="2">
        <f>'Weekly Stats'!E339*'Pts Per'!B$2</f>
        <v>0</v>
      </c>
      <c r="H339" s="2">
        <f>'Weekly Stats'!F339*'Pts Per'!C$2</f>
        <v>0</v>
      </c>
      <c r="I339" s="2">
        <f>'Weekly Stats'!G339*'Pts Per'!D$2</f>
        <v>0</v>
      </c>
      <c r="J339" s="2">
        <f>'Weekly Stats'!H339*'Pts Per'!E$2</f>
        <v>0</v>
      </c>
      <c r="K339" s="2">
        <f>'Weekly Stats'!I339*'Pts Per'!F$2</f>
        <v>0</v>
      </c>
      <c r="L339" s="2">
        <f>'Weekly Stats'!J339*'Pts Per'!G$2</f>
        <v>0</v>
      </c>
      <c r="M339" s="2">
        <f>'Weekly Stats'!K339*'Pts Per'!H$2</f>
        <v>0</v>
      </c>
      <c r="N339" s="2">
        <f>'Weekly Stats'!L339*'Pts Per'!I$2</f>
        <v>0</v>
      </c>
      <c r="O339" s="2">
        <f>'Weekly Stats'!M339*'Pts Per'!J$2</f>
        <v>0</v>
      </c>
      <c r="P339" s="2">
        <f>'Weekly Stats'!N339*'Pts Per'!K$2</f>
        <v>0</v>
      </c>
      <c r="Q339" s="2">
        <f>'Weekly Stats'!O339*'Pts Per'!L$2</f>
        <v>0</v>
      </c>
      <c r="R339" s="2">
        <f>'Weekly Stats'!P339*'Pts Per'!M$2</f>
        <v>0</v>
      </c>
      <c r="S339" s="2">
        <f>'Weekly Stats'!Q339*'Pts Per'!N$2</f>
        <v>0</v>
      </c>
      <c r="T339" s="2">
        <f>'Weekly Stats'!R339*'Pts Per'!O$2</f>
        <v>0</v>
      </c>
      <c r="U339" s="2">
        <f>'Weekly Stats'!S339*'Pts Per'!P$2</f>
        <v>0</v>
      </c>
      <c r="V339" s="2">
        <f>'Weekly Stats'!T339*'Pts Per'!Q$2</f>
        <v>0</v>
      </c>
      <c r="W339" s="2">
        <f>'Weekly Stats'!U339*'Pts Per'!R$2</f>
        <v>0</v>
      </c>
      <c r="X339" s="2">
        <f>IF('Weekly Stats'!V339*'Pts Per'!S$2&lt;5,'Weekly Stats'!V339*'Pts Per'!S$2,SUM(('Weekly Stats'!V339*'Pts Per'!S$2)+2))</f>
        <v>0</v>
      </c>
      <c r="Y339" s="2">
        <f>'Weekly Stats'!W339*'Pts Per'!T$2</f>
        <v>0</v>
      </c>
      <c r="Z339" s="2">
        <f>'Weekly Stats'!X339*'Pts Per'!U$2</f>
        <v>0</v>
      </c>
      <c r="AA339" s="2">
        <f>'Weekly Stats'!Y339*'Pts Per'!V$2</f>
        <v>0</v>
      </c>
      <c r="AB339" s="2">
        <f>'Weekly Stats'!Z339*'Pts Per'!W$2</f>
        <v>0</v>
      </c>
      <c r="AC339" s="2">
        <f>'Weekly Stats'!AA339*'Pts Per'!X$2</f>
        <v>0</v>
      </c>
      <c r="AD339" s="2">
        <f>'Weekly Stats'!AB339*'Pts Per'!Y$2</f>
        <v>0</v>
      </c>
      <c r="AE339" s="2">
        <f>'Weekly Stats'!AC339*'Pts Per'!Z$2</f>
        <v>0</v>
      </c>
      <c r="AF339" s="2">
        <f>'Weekly Stats'!AD339*'Pts Per'!AA$2</f>
        <v>0</v>
      </c>
      <c r="AG339" s="2">
        <f>'Weekly Stats'!AE339*'Pts Per'!AB$2</f>
        <v>0</v>
      </c>
      <c r="AH339" s="2">
        <f>'Weekly Stats'!AF339*'Pts Per'!AC$2</f>
        <v>0</v>
      </c>
    </row>
    <row r="340" spans="1:34">
      <c r="A340" s="1" t="s">
        <v>842</v>
      </c>
      <c r="B340" s="2" t="s">
        <v>101</v>
      </c>
      <c r="C340" s="2" t="s">
        <v>51</v>
      </c>
      <c r="D340" s="4" t="s">
        <v>430</v>
      </c>
      <c r="E340" s="9">
        <f t="shared" si="5"/>
        <v>0</v>
      </c>
      <c r="F340" s="2">
        <f>'Weekly Stats'!D340*'Pts Per'!A$2</f>
        <v>0</v>
      </c>
      <c r="G340" s="2">
        <f>'Weekly Stats'!E340*'Pts Per'!B$2</f>
        <v>0</v>
      </c>
      <c r="H340" s="2">
        <f>'Weekly Stats'!F340*'Pts Per'!C$2</f>
        <v>0</v>
      </c>
      <c r="I340" s="2">
        <f>'Weekly Stats'!G340*'Pts Per'!D$2</f>
        <v>0</v>
      </c>
      <c r="J340" s="2">
        <f>'Weekly Stats'!H340*'Pts Per'!E$2</f>
        <v>0</v>
      </c>
      <c r="K340" s="2">
        <f>'Weekly Stats'!I340*'Pts Per'!F$2</f>
        <v>0</v>
      </c>
      <c r="L340" s="2">
        <f>'Weekly Stats'!J340*'Pts Per'!G$2</f>
        <v>0</v>
      </c>
      <c r="M340" s="2">
        <f>'Weekly Stats'!K340*'Pts Per'!H$2</f>
        <v>0</v>
      </c>
      <c r="N340" s="2">
        <f>'Weekly Stats'!L340*'Pts Per'!I$2</f>
        <v>0</v>
      </c>
      <c r="O340" s="2">
        <f>'Weekly Stats'!M340*'Pts Per'!J$2</f>
        <v>0</v>
      </c>
      <c r="P340" s="2">
        <f>'Weekly Stats'!N340*'Pts Per'!K$2</f>
        <v>0</v>
      </c>
      <c r="Q340" s="2">
        <f>'Weekly Stats'!O340*'Pts Per'!L$2</f>
        <v>0</v>
      </c>
      <c r="R340" s="2">
        <f>'Weekly Stats'!P340*'Pts Per'!M$2</f>
        <v>0</v>
      </c>
      <c r="S340" s="2">
        <f>'Weekly Stats'!Q340*'Pts Per'!N$2</f>
        <v>0</v>
      </c>
      <c r="T340" s="2">
        <f>'Weekly Stats'!R340*'Pts Per'!O$2</f>
        <v>0</v>
      </c>
      <c r="U340" s="2">
        <f>'Weekly Stats'!S340*'Pts Per'!P$2</f>
        <v>0</v>
      </c>
      <c r="V340" s="2">
        <f>'Weekly Stats'!T340*'Pts Per'!Q$2</f>
        <v>0</v>
      </c>
      <c r="W340" s="2">
        <f>'Weekly Stats'!U340*'Pts Per'!R$2</f>
        <v>0</v>
      </c>
      <c r="X340" s="2">
        <f>IF('Weekly Stats'!V340*'Pts Per'!S$2&lt;5,'Weekly Stats'!V340*'Pts Per'!S$2,SUM(('Weekly Stats'!V340*'Pts Per'!S$2)+2))</f>
        <v>0</v>
      </c>
      <c r="Y340" s="2">
        <f>'Weekly Stats'!W340*'Pts Per'!T$2</f>
        <v>0</v>
      </c>
      <c r="Z340" s="2">
        <f>'Weekly Stats'!X340*'Pts Per'!U$2</f>
        <v>0</v>
      </c>
      <c r="AA340" s="2">
        <f>'Weekly Stats'!Y340*'Pts Per'!V$2</f>
        <v>0</v>
      </c>
      <c r="AB340" s="2">
        <f>'Weekly Stats'!Z340*'Pts Per'!W$2</f>
        <v>0</v>
      </c>
      <c r="AC340" s="2">
        <f>'Weekly Stats'!AA340*'Pts Per'!X$2</f>
        <v>0</v>
      </c>
      <c r="AD340" s="2">
        <f>'Weekly Stats'!AB340*'Pts Per'!Y$2</f>
        <v>0</v>
      </c>
      <c r="AE340" s="2">
        <f>'Weekly Stats'!AC340*'Pts Per'!Z$2</f>
        <v>0</v>
      </c>
      <c r="AF340" s="2">
        <f>'Weekly Stats'!AD340*'Pts Per'!AA$2</f>
        <v>0</v>
      </c>
      <c r="AG340" s="2">
        <f>'Weekly Stats'!AE340*'Pts Per'!AB$2</f>
        <v>0</v>
      </c>
      <c r="AH340" s="2">
        <f>'Weekly Stats'!AF340*'Pts Per'!AC$2</f>
        <v>0</v>
      </c>
    </row>
    <row r="341" spans="1:34">
      <c r="A341" s="1" t="s">
        <v>844</v>
      </c>
      <c r="B341" s="2" t="s">
        <v>101</v>
      </c>
      <c r="C341" s="2" t="s">
        <v>52</v>
      </c>
      <c r="D341" s="4" t="s">
        <v>431</v>
      </c>
      <c r="E341" s="9">
        <f t="shared" si="5"/>
        <v>0</v>
      </c>
      <c r="F341" s="2">
        <f>'Weekly Stats'!D341*'Pts Per'!A$2</f>
        <v>0</v>
      </c>
      <c r="G341" s="2">
        <f>'Weekly Stats'!E341*'Pts Per'!B$2</f>
        <v>0</v>
      </c>
      <c r="H341" s="2">
        <f>'Weekly Stats'!F341*'Pts Per'!C$2</f>
        <v>0</v>
      </c>
      <c r="I341" s="2">
        <f>'Weekly Stats'!G341*'Pts Per'!D$2</f>
        <v>0</v>
      </c>
      <c r="J341" s="2">
        <f>'Weekly Stats'!H341*'Pts Per'!E$2</f>
        <v>0</v>
      </c>
      <c r="K341" s="2">
        <f>'Weekly Stats'!I341*'Pts Per'!F$2</f>
        <v>0</v>
      </c>
      <c r="L341" s="2">
        <f>'Weekly Stats'!J341*'Pts Per'!G$2</f>
        <v>0</v>
      </c>
      <c r="M341" s="2">
        <f>'Weekly Stats'!K341*'Pts Per'!H$2</f>
        <v>0</v>
      </c>
      <c r="N341" s="2">
        <f>'Weekly Stats'!L341*'Pts Per'!I$2</f>
        <v>0</v>
      </c>
      <c r="O341" s="2">
        <f>'Weekly Stats'!M341*'Pts Per'!J$2</f>
        <v>0</v>
      </c>
      <c r="P341" s="2">
        <f>'Weekly Stats'!N341*'Pts Per'!K$2</f>
        <v>0</v>
      </c>
      <c r="Q341" s="2">
        <f>'Weekly Stats'!O341*'Pts Per'!L$2</f>
        <v>0</v>
      </c>
      <c r="R341" s="2">
        <f>'Weekly Stats'!P341*'Pts Per'!M$2</f>
        <v>0</v>
      </c>
      <c r="S341" s="2">
        <f>'Weekly Stats'!Q341*'Pts Per'!N$2</f>
        <v>0</v>
      </c>
      <c r="T341" s="2">
        <f>'Weekly Stats'!R341*'Pts Per'!O$2</f>
        <v>0</v>
      </c>
      <c r="U341" s="2">
        <f>'Weekly Stats'!S341*'Pts Per'!P$2</f>
        <v>0</v>
      </c>
      <c r="V341" s="2">
        <f>'Weekly Stats'!T341*'Pts Per'!Q$2</f>
        <v>0</v>
      </c>
      <c r="W341" s="2">
        <f>'Weekly Stats'!U341*'Pts Per'!R$2</f>
        <v>0</v>
      </c>
      <c r="X341" s="2">
        <f>IF('Weekly Stats'!V341*'Pts Per'!S$2&lt;5,'Weekly Stats'!V341*'Pts Per'!S$2,SUM(('Weekly Stats'!V341*'Pts Per'!S$2)+2))</f>
        <v>0</v>
      </c>
      <c r="Y341" s="2">
        <f>'Weekly Stats'!W341*'Pts Per'!T$2</f>
        <v>0</v>
      </c>
      <c r="Z341" s="2">
        <f>'Weekly Stats'!X341*'Pts Per'!U$2</f>
        <v>0</v>
      </c>
      <c r="AA341" s="2">
        <f>'Weekly Stats'!Y341*'Pts Per'!V$2</f>
        <v>0</v>
      </c>
      <c r="AB341" s="2">
        <f>'Weekly Stats'!Z341*'Pts Per'!W$2</f>
        <v>0</v>
      </c>
      <c r="AC341" s="2">
        <f>'Weekly Stats'!AA341*'Pts Per'!X$2</f>
        <v>0</v>
      </c>
      <c r="AD341" s="2">
        <f>'Weekly Stats'!AB341*'Pts Per'!Y$2</f>
        <v>0</v>
      </c>
      <c r="AE341" s="2">
        <f>'Weekly Stats'!AC341*'Pts Per'!Z$2</f>
        <v>0</v>
      </c>
      <c r="AF341" s="2">
        <f>'Weekly Stats'!AD341*'Pts Per'!AA$2</f>
        <v>0</v>
      </c>
      <c r="AG341" s="2">
        <f>'Weekly Stats'!AE341*'Pts Per'!AB$2</f>
        <v>0</v>
      </c>
      <c r="AH341" s="2">
        <f>'Weekly Stats'!AF341*'Pts Per'!AC$2</f>
        <v>0</v>
      </c>
    </row>
    <row r="342" spans="1:34">
      <c r="A342" s="1" t="s">
        <v>845</v>
      </c>
      <c r="B342" s="2" t="s">
        <v>101</v>
      </c>
      <c r="C342" s="2" t="s">
        <v>53</v>
      </c>
      <c r="D342" s="4" t="s">
        <v>432</v>
      </c>
      <c r="E342" s="9">
        <f t="shared" si="5"/>
        <v>0</v>
      </c>
      <c r="F342" s="2">
        <f>'Weekly Stats'!D342*'Pts Per'!A$2</f>
        <v>0</v>
      </c>
      <c r="G342" s="2">
        <f>'Weekly Stats'!E342*'Pts Per'!B$2</f>
        <v>0</v>
      </c>
      <c r="H342" s="2">
        <f>'Weekly Stats'!F342*'Pts Per'!C$2</f>
        <v>0</v>
      </c>
      <c r="I342" s="2">
        <f>'Weekly Stats'!G342*'Pts Per'!D$2</f>
        <v>0</v>
      </c>
      <c r="J342" s="2">
        <f>'Weekly Stats'!H342*'Pts Per'!E$2</f>
        <v>0</v>
      </c>
      <c r="K342" s="2">
        <f>'Weekly Stats'!I342*'Pts Per'!F$2</f>
        <v>0</v>
      </c>
      <c r="L342" s="2">
        <f>'Weekly Stats'!J342*'Pts Per'!G$2</f>
        <v>0</v>
      </c>
      <c r="M342" s="2">
        <f>'Weekly Stats'!K342*'Pts Per'!H$2</f>
        <v>0</v>
      </c>
      <c r="N342" s="2">
        <f>'Weekly Stats'!L342*'Pts Per'!I$2</f>
        <v>0</v>
      </c>
      <c r="O342" s="2">
        <f>'Weekly Stats'!M342*'Pts Per'!J$2</f>
        <v>0</v>
      </c>
      <c r="P342" s="2">
        <f>'Weekly Stats'!N342*'Pts Per'!K$2</f>
        <v>0</v>
      </c>
      <c r="Q342" s="2">
        <f>'Weekly Stats'!O342*'Pts Per'!L$2</f>
        <v>0</v>
      </c>
      <c r="R342" s="2">
        <f>'Weekly Stats'!P342*'Pts Per'!M$2</f>
        <v>0</v>
      </c>
      <c r="S342" s="2">
        <f>'Weekly Stats'!Q342*'Pts Per'!N$2</f>
        <v>0</v>
      </c>
      <c r="T342" s="2">
        <f>'Weekly Stats'!R342*'Pts Per'!O$2</f>
        <v>0</v>
      </c>
      <c r="U342" s="2">
        <f>'Weekly Stats'!S342*'Pts Per'!P$2</f>
        <v>0</v>
      </c>
      <c r="V342" s="2">
        <f>'Weekly Stats'!T342*'Pts Per'!Q$2</f>
        <v>0</v>
      </c>
      <c r="W342" s="2">
        <f>'Weekly Stats'!U342*'Pts Per'!R$2</f>
        <v>0</v>
      </c>
      <c r="X342" s="2">
        <f>IF('Weekly Stats'!V342*'Pts Per'!S$2&lt;5,'Weekly Stats'!V342*'Pts Per'!S$2,SUM(('Weekly Stats'!V342*'Pts Per'!S$2)+2))</f>
        <v>0</v>
      </c>
      <c r="Y342" s="2">
        <f>'Weekly Stats'!W342*'Pts Per'!T$2</f>
        <v>0</v>
      </c>
      <c r="Z342" s="2">
        <f>'Weekly Stats'!X342*'Pts Per'!U$2</f>
        <v>0</v>
      </c>
      <c r="AA342" s="2">
        <f>'Weekly Stats'!Y342*'Pts Per'!V$2</f>
        <v>0</v>
      </c>
      <c r="AB342" s="2">
        <f>'Weekly Stats'!Z342*'Pts Per'!W$2</f>
        <v>0</v>
      </c>
      <c r="AC342" s="2">
        <f>'Weekly Stats'!AA342*'Pts Per'!X$2</f>
        <v>0</v>
      </c>
      <c r="AD342" s="2">
        <f>'Weekly Stats'!AB342*'Pts Per'!Y$2</f>
        <v>0</v>
      </c>
      <c r="AE342" s="2">
        <f>'Weekly Stats'!AC342*'Pts Per'!Z$2</f>
        <v>0</v>
      </c>
      <c r="AF342" s="2">
        <f>'Weekly Stats'!AD342*'Pts Per'!AA$2</f>
        <v>0</v>
      </c>
      <c r="AG342" s="2">
        <f>'Weekly Stats'!AE342*'Pts Per'!AB$2</f>
        <v>0</v>
      </c>
      <c r="AH342" s="2">
        <f>'Weekly Stats'!AF342*'Pts Per'!AC$2</f>
        <v>0</v>
      </c>
    </row>
    <row r="343" spans="1:34">
      <c r="A343" s="1" t="s">
        <v>846</v>
      </c>
      <c r="B343" s="2" t="s">
        <v>101</v>
      </c>
      <c r="C343" s="2" t="s">
        <v>54</v>
      </c>
      <c r="D343" s="4" t="s">
        <v>433</v>
      </c>
      <c r="E343" s="9">
        <f t="shared" si="5"/>
        <v>1</v>
      </c>
      <c r="F343" s="2">
        <f>'Weekly Stats'!D343*'Pts Per'!A$2</f>
        <v>0</v>
      </c>
      <c r="G343" s="2">
        <f>'Weekly Stats'!E343*'Pts Per'!B$2</f>
        <v>0</v>
      </c>
      <c r="H343" s="2">
        <f>'Weekly Stats'!F343*'Pts Per'!C$2</f>
        <v>0</v>
      </c>
      <c r="I343" s="2">
        <f>'Weekly Stats'!G343*'Pts Per'!D$2</f>
        <v>0</v>
      </c>
      <c r="J343" s="2">
        <f>'Weekly Stats'!H343*'Pts Per'!E$2</f>
        <v>0</v>
      </c>
      <c r="K343" s="2">
        <f>'Weekly Stats'!I343*'Pts Per'!F$2</f>
        <v>0</v>
      </c>
      <c r="L343" s="2">
        <f>'Weekly Stats'!J343*'Pts Per'!G$2</f>
        <v>0</v>
      </c>
      <c r="M343" s="2">
        <f>'Weekly Stats'!K343*'Pts Per'!H$2</f>
        <v>0</v>
      </c>
      <c r="N343" s="2">
        <f>'Weekly Stats'!L343*'Pts Per'!I$2</f>
        <v>0</v>
      </c>
      <c r="O343" s="2">
        <f>'Weekly Stats'!M343*'Pts Per'!J$2</f>
        <v>0</v>
      </c>
      <c r="P343" s="2">
        <f>'Weekly Stats'!N343*'Pts Per'!K$2</f>
        <v>0</v>
      </c>
      <c r="Q343" s="2">
        <f>'Weekly Stats'!O343*'Pts Per'!L$2</f>
        <v>0</v>
      </c>
      <c r="R343" s="2">
        <f>'Weekly Stats'!P343*'Pts Per'!M$2</f>
        <v>0</v>
      </c>
      <c r="S343" s="2">
        <f>'Weekly Stats'!Q343*'Pts Per'!N$2</f>
        <v>0</v>
      </c>
      <c r="T343" s="2">
        <f>'Weekly Stats'!R343*'Pts Per'!O$2</f>
        <v>0</v>
      </c>
      <c r="U343" s="2">
        <f>'Weekly Stats'!S343*'Pts Per'!P$2</f>
        <v>0</v>
      </c>
      <c r="V343" s="2">
        <f>'Weekly Stats'!T343*'Pts Per'!Q$2</f>
        <v>0</v>
      </c>
      <c r="W343" s="2">
        <f>'Weekly Stats'!U343*'Pts Per'!R$2</f>
        <v>0</v>
      </c>
      <c r="X343" s="2">
        <f>IF('Weekly Stats'!V343*'Pts Per'!S$2&lt;5,'Weekly Stats'!V343*'Pts Per'!S$2,SUM(('Weekly Stats'!V343*'Pts Per'!S$2)+2))</f>
        <v>1</v>
      </c>
      <c r="Y343" s="2">
        <f>'Weekly Stats'!W343*'Pts Per'!T$2</f>
        <v>0</v>
      </c>
      <c r="Z343" s="2">
        <f>'Weekly Stats'!X343*'Pts Per'!U$2</f>
        <v>0</v>
      </c>
      <c r="AA343" s="2">
        <f>'Weekly Stats'!Y343*'Pts Per'!V$2</f>
        <v>0</v>
      </c>
      <c r="AB343" s="2">
        <f>'Weekly Stats'!Z343*'Pts Per'!W$2</f>
        <v>0</v>
      </c>
      <c r="AC343" s="2">
        <f>'Weekly Stats'!AA343*'Pts Per'!X$2</f>
        <v>0</v>
      </c>
      <c r="AD343" s="2">
        <f>'Weekly Stats'!AB343*'Pts Per'!Y$2</f>
        <v>0</v>
      </c>
      <c r="AE343" s="2">
        <f>'Weekly Stats'!AC343*'Pts Per'!Z$2</f>
        <v>0</v>
      </c>
      <c r="AF343" s="2">
        <f>'Weekly Stats'!AD343*'Pts Per'!AA$2</f>
        <v>0</v>
      </c>
      <c r="AG343" s="2">
        <f>'Weekly Stats'!AE343*'Pts Per'!AB$2</f>
        <v>0</v>
      </c>
      <c r="AH343" s="2">
        <f>'Weekly Stats'!AF343*'Pts Per'!AC$2</f>
        <v>0</v>
      </c>
    </row>
    <row r="344" spans="1:34">
      <c r="A344" s="1" t="s">
        <v>847</v>
      </c>
      <c r="B344" s="2" t="s">
        <v>101</v>
      </c>
      <c r="C344" s="2" t="s">
        <v>55</v>
      </c>
      <c r="D344" s="4" t="s">
        <v>434</v>
      </c>
      <c r="E344" s="9">
        <f t="shared" si="5"/>
        <v>0</v>
      </c>
      <c r="F344" s="2">
        <f>'Weekly Stats'!D344*'Pts Per'!A$2</f>
        <v>0</v>
      </c>
      <c r="G344" s="2">
        <f>'Weekly Stats'!E344*'Pts Per'!B$2</f>
        <v>0</v>
      </c>
      <c r="H344" s="2">
        <f>'Weekly Stats'!F344*'Pts Per'!C$2</f>
        <v>0</v>
      </c>
      <c r="I344" s="2">
        <f>'Weekly Stats'!G344*'Pts Per'!D$2</f>
        <v>0</v>
      </c>
      <c r="J344" s="2">
        <f>'Weekly Stats'!H344*'Pts Per'!E$2</f>
        <v>0</v>
      </c>
      <c r="K344" s="2">
        <f>'Weekly Stats'!I344*'Pts Per'!F$2</f>
        <v>0</v>
      </c>
      <c r="L344" s="2">
        <f>'Weekly Stats'!J344*'Pts Per'!G$2</f>
        <v>0</v>
      </c>
      <c r="M344" s="2">
        <f>'Weekly Stats'!K344*'Pts Per'!H$2</f>
        <v>0</v>
      </c>
      <c r="N344" s="2">
        <f>'Weekly Stats'!L344*'Pts Per'!I$2</f>
        <v>0</v>
      </c>
      <c r="O344" s="2">
        <f>'Weekly Stats'!M344*'Pts Per'!J$2</f>
        <v>0</v>
      </c>
      <c r="P344" s="2">
        <f>'Weekly Stats'!N344*'Pts Per'!K$2</f>
        <v>0</v>
      </c>
      <c r="Q344" s="2">
        <f>'Weekly Stats'!O344*'Pts Per'!L$2</f>
        <v>0</v>
      </c>
      <c r="R344" s="2">
        <f>'Weekly Stats'!P344*'Pts Per'!M$2</f>
        <v>0</v>
      </c>
      <c r="S344" s="2">
        <f>'Weekly Stats'!Q344*'Pts Per'!N$2</f>
        <v>0</v>
      </c>
      <c r="T344" s="2">
        <f>'Weekly Stats'!R344*'Pts Per'!O$2</f>
        <v>0</v>
      </c>
      <c r="U344" s="2">
        <f>'Weekly Stats'!S344*'Pts Per'!P$2</f>
        <v>0</v>
      </c>
      <c r="V344" s="2">
        <f>'Weekly Stats'!T344*'Pts Per'!Q$2</f>
        <v>0</v>
      </c>
      <c r="W344" s="2">
        <f>'Weekly Stats'!U344*'Pts Per'!R$2</f>
        <v>0</v>
      </c>
      <c r="X344" s="2">
        <f>IF('Weekly Stats'!V344*'Pts Per'!S$2&lt;5,'Weekly Stats'!V344*'Pts Per'!S$2,SUM(('Weekly Stats'!V344*'Pts Per'!S$2)+2))</f>
        <v>0</v>
      </c>
      <c r="Y344" s="2">
        <f>'Weekly Stats'!W344*'Pts Per'!T$2</f>
        <v>0</v>
      </c>
      <c r="Z344" s="2">
        <f>'Weekly Stats'!X344*'Pts Per'!U$2</f>
        <v>0</v>
      </c>
      <c r="AA344" s="2">
        <f>'Weekly Stats'!Y344*'Pts Per'!V$2</f>
        <v>0</v>
      </c>
      <c r="AB344" s="2">
        <f>'Weekly Stats'!Z344*'Pts Per'!W$2</f>
        <v>0</v>
      </c>
      <c r="AC344" s="2">
        <f>'Weekly Stats'!AA344*'Pts Per'!X$2</f>
        <v>0</v>
      </c>
      <c r="AD344" s="2">
        <f>'Weekly Stats'!AB344*'Pts Per'!Y$2</f>
        <v>0</v>
      </c>
      <c r="AE344" s="2">
        <f>'Weekly Stats'!AC344*'Pts Per'!Z$2</f>
        <v>0</v>
      </c>
      <c r="AF344" s="2">
        <f>'Weekly Stats'!AD344*'Pts Per'!AA$2</f>
        <v>0</v>
      </c>
      <c r="AG344" s="2">
        <f>'Weekly Stats'!AE344*'Pts Per'!AB$2</f>
        <v>0</v>
      </c>
      <c r="AH344" s="2">
        <f>'Weekly Stats'!AF344*'Pts Per'!AC$2</f>
        <v>0</v>
      </c>
    </row>
    <row r="345" spans="1:34">
      <c r="A345" s="1" t="s">
        <v>848</v>
      </c>
      <c r="B345" s="2" t="s">
        <v>101</v>
      </c>
      <c r="C345" s="2" t="s">
        <v>56</v>
      </c>
      <c r="D345" s="4" t="s">
        <v>435</v>
      </c>
      <c r="E345" s="9">
        <f t="shared" si="5"/>
        <v>0</v>
      </c>
      <c r="F345" s="2">
        <f>'Weekly Stats'!D345*'Pts Per'!A$2</f>
        <v>0</v>
      </c>
      <c r="G345" s="2">
        <f>'Weekly Stats'!E345*'Pts Per'!B$2</f>
        <v>0</v>
      </c>
      <c r="H345" s="2">
        <f>'Weekly Stats'!F345*'Pts Per'!C$2</f>
        <v>0</v>
      </c>
      <c r="I345" s="2">
        <f>'Weekly Stats'!G345*'Pts Per'!D$2</f>
        <v>0</v>
      </c>
      <c r="J345" s="2">
        <f>'Weekly Stats'!H345*'Pts Per'!E$2</f>
        <v>0</v>
      </c>
      <c r="K345" s="2">
        <f>'Weekly Stats'!I345*'Pts Per'!F$2</f>
        <v>0</v>
      </c>
      <c r="L345" s="2">
        <f>'Weekly Stats'!J345*'Pts Per'!G$2</f>
        <v>0</v>
      </c>
      <c r="M345" s="2">
        <f>'Weekly Stats'!K345*'Pts Per'!H$2</f>
        <v>0</v>
      </c>
      <c r="N345" s="2">
        <f>'Weekly Stats'!L345*'Pts Per'!I$2</f>
        <v>0</v>
      </c>
      <c r="O345" s="2">
        <f>'Weekly Stats'!M345*'Pts Per'!J$2</f>
        <v>0</v>
      </c>
      <c r="P345" s="2">
        <f>'Weekly Stats'!N345*'Pts Per'!K$2</f>
        <v>0</v>
      </c>
      <c r="Q345" s="2">
        <f>'Weekly Stats'!O345*'Pts Per'!L$2</f>
        <v>0</v>
      </c>
      <c r="R345" s="2">
        <f>'Weekly Stats'!P345*'Pts Per'!M$2</f>
        <v>0</v>
      </c>
      <c r="S345" s="2">
        <f>'Weekly Stats'!Q345*'Pts Per'!N$2</f>
        <v>0</v>
      </c>
      <c r="T345" s="2">
        <f>'Weekly Stats'!R345*'Pts Per'!O$2</f>
        <v>0</v>
      </c>
      <c r="U345" s="2">
        <f>'Weekly Stats'!S345*'Pts Per'!P$2</f>
        <v>0</v>
      </c>
      <c r="V345" s="2">
        <f>'Weekly Stats'!T345*'Pts Per'!Q$2</f>
        <v>0</v>
      </c>
      <c r="W345" s="2">
        <f>'Weekly Stats'!U345*'Pts Per'!R$2</f>
        <v>0</v>
      </c>
      <c r="X345" s="2">
        <f>IF('Weekly Stats'!V345*'Pts Per'!S$2&lt;5,'Weekly Stats'!V345*'Pts Per'!S$2,SUM(('Weekly Stats'!V345*'Pts Per'!S$2)+2))</f>
        <v>0</v>
      </c>
      <c r="Y345" s="2">
        <f>'Weekly Stats'!W345*'Pts Per'!T$2</f>
        <v>0</v>
      </c>
      <c r="Z345" s="2">
        <f>'Weekly Stats'!X345*'Pts Per'!U$2</f>
        <v>0</v>
      </c>
      <c r="AA345" s="2">
        <f>'Weekly Stats'!Y345*'Pts Per'!V$2</f>
        <v>0</v>
      </c>
      <c r="AB345" s="2">
        <f>'Weekly Stats'!Z345*'Pts Per'!W$2</f>
        <v>0</v>
      </c>
      <c r="AC345" s="2">
        <f>'Weekly Stats'!AA345*'Pts Per'!X$2</f>
        <v>0</v>
      </c>
      <c r="AD345" s="2">
        <f>'Weekly Stats'!AB345*'Pts Per'!Y$2</f>
        <v>0</v>
      </c>
      <c r="AE345" s="2">
        <f>'Weekly Stats'!AC345*'Pts Per'!Z$2</f>
        <v>0</v>
      </c>
      <c r="AF345" s="2">
        <f>'Weekly Stats'!AD345*'Pts Per'!AA$2</f>
        <v>0</v>
      </c>
      <c r="AG345" s="2">
        <f>'Weekly Stats'!AE345*'Pts Per'!AB$2</f>
        <v>0</v>
      </c>
      <c r="AH345" s="2">
        <f>'Weekly Stats'!AF345*'Pts Per'!AC$2</f>
        <v>0</v>
      </c>
    </row>
    <row r="346" spans="1:34">
      <c r="A346" s="1" t="s">
        <v>849</v>
      </c>
      <c r="B346" s="2" t="s">
        <v>101</v>
      </c>
      <c r="C346" s="2" t="s">
        <v>57</v>
      </c>
      <c r="D346" s="4" t="s">
        <v>436</v>
      </c>
      <c r="E346" s="9">
        <f t="shared" si="5"/>
        <v>2</v>
      </c>
      <c r="F346" s="2">
        <f>'Weekly Stats'!D346*'Pts Per'!A$2</f>
        <v>0</v>
      </c>
      <c r="G346" s="2">
        <f>'Weekly Stats'!E346*'Pts Per'!B$2</f>
        <v>0</v>
      </c>
      <c r="H346" s="2">
        <f>'Weekly Stats'!F346*'Pts Per'!C$2</f>
        <v>0</v>
      </c>
      <c r="I346" s="2">
        <f>'Weekly Stats'!G346*'Pts Per'!D$2</f>
        <v>0</v>
      </c>
      <c r="J346" s="2">
        <f>'Weekly Stats'!H346*'Pts Per'!E$2</f>
        <v>0</v>
      </c>
      <c r="K346" s="2">
        <f>'Weekly Stats'!I346*'Pts Per'!F$2</f>
        <v>0</v>
      </c>
      <c r="L346" s="2">
        <f>'Weekly Stats'!J346*'Pts Per'!G$2</f>
        <v>0</v>
      </c>
      <c r="M346" s="2">
        <f>'Weekly Stats'!K346*'Pts Per'!H$2</f>
        <v>0</v>
      </c>
      <c r="N346" s="2">
        <f>'Weekly Stats'!L346*'Pts Per'!I$2</f>
        <v>0</v>
      </c>
      <c r="O346" s="2">
        <f>'Weekly Stats'!M346*'Pts Per'!J$2</f>
        <v>0</v>
      </c>
      <c r="P346" s="2">
        <f>'Weekly Stats'!N346*'Pts Per'!K$2</f>
        <v>0</v>
      </c>
      <c r="Q346" s="2">
        <f>'Weekly Stats'!O346*'Pts Per'!L$2</f>
        <v>0</v>
      </c>
      <c r="R346" s="2">
        <f>'Weekly Stats'!P346*'Pts Per'!M$2</f>
        <v>0</v>
      </c>
      <c r="S346" s="2">
        <f>'Weekly Stats'!Q346*'Pts Per'!N$2</f>
        <v>0</v>
      </c>
      <c r="T346" s="2">
        <f>'Weekly Stats'!R346*'Pts Per'!O$2</f>
        <v>0</v>
      </c>
      <c r="U346" s="2">
        <f>'Weekly Stats'!S346*'Pts Per'!P$2</f>
        <v>0</v>
      </c>
      <c r="V346" s="2">
        <f>'Weekly Stats'!T346*'Pts Per'!Q$2</f>
        <v>0</v>
      </c>
      <c r="W346" s="2">
        <f>'Weekly Stats'!U346*'Pts Per'!R$2</f>
        <v>0</v>
      </c>
      <c r="X346" s="2">
        <f>IF('Weekly Stats'!V346*'Pts Per'!S$2&lt;5,'Weekly Stats'!V346*'Pts Per'!S$2,SUM(('Weekly Stats'!V346*'Pts Per'!S$2)+2))</f>
        <v>0</v>
      </c>
      <c r="Y346" s="2">
        <f>'Weekly Stats'!W346*'Pts Per'!T$2</f>
        <v>2</v>
      </c>
      <c r="Z346" s="2">
        <f>'Weekly Stats'!X346*'Pts Per'!U$2</f>
        <v>0</v>
      </c>
      <c r="AA346" s="2">
        <f>'Weekly Stats'!Y346*'Pts Per'!V$2</f>
        <v>0</v>
      </c>
      <c r="AB346" s="2">
        <f>'Weekly Stats'!Z346*'Pts Per'!W$2</f>
        <v>0</v>
      </c>
      <c r="AC346" s="2">
        <f>'Weekly Stats'!AA346*'Pts Per'!X$2</f>
        <v>0</v>
      </c>
      <c r="AD346" s="2">
        <f>'Weekly Stats'!AB346*'Pts Per'!Y$2</f>
        <v>0</v>
      </c>
      <c r="AE346" s="2">
        <f>'Weekly Stats'!AC346*'Pts Per'!Z$2</f>
        <v>0</v>
      </c>
      <c r="AF346" s="2">
        <f>'Weekly Stats'!AD346*'Pts Per'!AA$2</f>
        <v>0</v>
      </c>
      <c r="AG346" s="2">
        <f>'Weekly Stats'!AE346*'Pts Per'!AB$2</f>
        <v>0</v>
      </c>
      <c r="AH346" s="2">
        <f>'Weekly Stats'!AF346*'Pts Per'!AC$2</f>
        <v>0</v>
      </c>
    </row>
    <row r="347" spans="1:34">
      <c r="A347" s="1" t="s">
        <v>850</v>
      </c>
      <c r="B347" s="2" t="s">
        <v>101</v>
      </c>
      <c r="C347" s="2" t="s">
        <v>58</v>
      </c>
      <c r="D347" s="4" t="s">
        <v>437</v>
      </c>
      <c r="E347" s="9">
        <f t="shared" si="5"/>
        <v>0</v>
      </c>
      <c r="F347" s="2">
        <f>'Weekly Stats'!D347*'Pts Per'!A$2</f>
        <v>0</v>
      </c>
      <c r="G347" s="2">
        <f>'Weekly Stats'!E347*'Pts Per'!B$2</f>
        <v>0</v>
      </c>
      <c r="H347" s="2">
        <f>'Weekly Stats'!F347*'Pts Per'!C$2</f>
        <v>0</v>
      </c>
      <c r="I347" s="2">
        <f>'Weekly Stats'!G347*'Pts Per'!D$2</f>
        <v>0</v>
      </c>
      <c r="J347" s="2">
        <f>'Weekly Stats'!H347*'Pts Per'!E$2</f>
        <v>0</v>
      </c>
      <c r="K347" s="2">
        <f>'Weekly Stats'!I347*'Pts Per'!F$2</f>
        <v>0</v>
      </c>
      <c r="L347" s="2">
        <f>'Weekly Stats'!J347*'Pts Per'!G$2</f>
        <v>0</v>
      </c>
      <c r="M347" s="2">
        <f>'Weekly Stats'!K347*'Pts Per'!H$2</f>
        <v>0</v>
      </c>
      <c r="N347" s="2">
        <f>'Weekly Stats'!L347*'Pts Per'!I$2</f>
        <v>0</v>
      </c>
      <c r="O347" s="2">
        <f>'Weekly Stats'!M347*'Pts Per'!J$2</f>
        <v>0</v>
      </c>
      <c r="P347" s="2">
        <f>'Weekly Stats'!N347*'Pts Per'!K$2</f>
        <v>0</v>
      </c>
      <c r="Q347" s="2">
        <f>'Weekly Stats'!O347*'Pts Per'!L$2</f>
        <v>0</v>
      </c>
      <c r="R347" s="2">
        <f>'Weekly Stats'!P347*'Pts Per'!M$2</f>
        <v>0</v>
      </c>
      <c r="S347" s="2">
        <f>'Weekly Stats'!Q347*'Pts Per'!N$2</f>
        <v>0</v>
      </c>
      <c r="T347" s="2">
        <f>'Weekly Stats'!R347*'Pts Per'!O$2</f>
        <v>0</v>
      </c>
      <c r="U347" s="2">
        <f>'Weekly Stats'!S347*'Pts Per'!P$2</f>
        <v>0</v>
      </c>
      <c r="V347" s="2">
        <f>'Weekly Stats'!T347*'Pts Per'!Q$2</f>
        <v>0</v>
      </c>
      <c r="W347" s="2">
        <f>'Weekly Stats'!U347*'Pts Per'!R$2</f>
        <v>0</v>
      </c>
      <c r="X347" s="2">
        <f>IF('Weekly Stats'!V347*'Pts Per'!S$2&lt;5,'Weekly Stats'!V347*'Pts Per'!S$2,SUM(('Weekly Stats'!V347*'Pts Per'!S$2)+2))</f>
        <v>0</v>
      </c>
      <c r="Y347" s="2">
        <f>'Weekly Stats'!W347*'Pts Per'!T$2</f>
        <v>0</v>
      </c>
      <c r="Z347" s="2">
        <f>'Weekly Stats'!X347*'Pts Per'!U$2</f>
        <v>0</v>
      </c>
      <c r="AA347" s="2">
        <f>'Weekly Stats'!Y347*'Pts Per'!V$2</f>
        <v>0</v>
      </c>
      <c r="AB347" s="2">
        <f>'Weekly Stats'!Z347*'Pts Per'!W$2</f>
        <v>0</v>
      </c>
      <c r="AC347" s="2">
        <f>'Weekly Stats'!AA347*'Pts Per'!X$2</f>
        <v>0</v>
      </c>
      <c r="AD347" s="2">
        <f>'Weekly Stats'!AB347*'Pts Per'!Y$2</f>
        <v>0</v>
      </c>
      <c r="AE347" s="2">
        <f>'Weekly Stats'!AC347*'Pts Per'!Z$2</f>
        <v>0</v>
      </c>
      <c r="AF347" s="2">
        <f>'Weekly Stats'!AD347*'Pts Per'!AA$2</f>
        <v>0</v>
      </c>
      <c r="AG347" s="2">
        <f>'Weekly Stats'!AE347*'Pts Per'!AB$2</f>
        <v>0</v>
      </c>
      <c r="AH347" s="2">
        <f>'Weekly Stats'!AF347*'Pts Per'!AC$2</f>
        <v>0</v>
      </c>
    </row>
    <row r="348" spans="1:34">
      <c r="A348" s="1" t="s">
        <v>851</v>
      </c>
      <c r="B348" s="2" t="s">
        <v>101</v>
      </c>
      <c r="C348" s="2" t="s">
        <v>59</v>
      </c>
      <c r="D348" s="4" t="s">
        <v>438</v>
      </c>
      <c r="E348" s="9">
        <f t="shared" si="5"/>
        <v>2</v>
      </c>
      <c r="F348" s="2">
        <f>'Weekly Stats'!D348*'Pts Per'!A$2</f>
        <v>0</v>
      </c>
      <c r="G348" s="2">
        <f>'Weekly Stats'!E348*'Pts Per'!B$2</f>
        <v>0</v>
      </c>
      <c r="H348" s="2">
        <f>'Weekly Stats'!F348*'Pts Per'!C$2</f>
        <v>0</v>
      </c>
      <c r="I348" s="2">
        <f>'Weekly Stats'!G348*'Pts Per'!D$2</f>
        <v>0</v>
      </c>
      <c r="J348" s="2">
        <f>'Weekly Stats'!H348*'Pts Per'!E$2</f>
        <v>0</v>
      </c>
      <c r="K348" s="2">
        <f>'Weekly Stats'!I348*'Pts Per'!F$2</f>
        <v>0</v>
      </c>
      <c r="L348" s="2">
        <f>'Weekly Stats'!J348*'Pts Per'!G$2</f>
        <v>0</v>
      </c>
      <c r="M348" s="2">
        <f>'Weekly Stats'!K348*'Pts Per'!H$2</f>
        <v>0</v>
      </c>
      <c r="N348" s="2">
        <f>'Weekly Stats'!L348*'Pts Per'!I$2</f>
        <v>0</v>
      </c>
      <c r="O348" s="2">
        <f>'Weekly Stats'!M348*'Pts Per'!J$2</f>
        <v>0</v>
      </c>
      <c r="P348" s="2">
        <f>'Weekly Stats'!N348*'Pts Per'!K$2</f>
        <v>0</v>
      </c>
      <c r="Q348" s="2">
        <f>'Weekly Stats'!O348*'Pts Per'!L$2</f>
        <v>0</v>
      </c>
      <c r="R348" s="2">
        <f>'Weekly Stats'!P348*'Pts Per'!M$2</f>
        <v>0</v>
      </c>
      <c r="S348" s="2">
        <f>'Weekly Stats'!Q348*'Pts Per'!N$2</f>
        <v>0</v>
      </c>
      <c r="T348" s="2">
        <f>'Weekly Stats'!R348*'Pts Per'!O$2</f>
        <v>0</v>
      </c>
      <c r="U348" s="2">
        <f>'Weekly Stats'!S348*'Pts Per'!P$2</f>
        <v>0</v>
      </c>
      <c r="V348" s="2">
        <f>'Weekly Stats'!T348*'Pts Per'!Q$2</f>
        <v>0</v>
      </c>
      <c r="W348" s="2">
        <f>'Weekly Stats'!U348*'Pts Per'!R$2</f>
        <v>0</v>
      </c>
      <c r="X348" s="2">
        <f>IF('Weekly Stats'!V348*'Pts Per'!S$2&lt;5,'Weekly Stats'!V348*'Pts Per'!S$2,SUM(('Weekly Stats'!V348*'Pts Per'!S$2)+2))</f>
        <v>0</v>
      </c>
      <c r="Y348" s="2">
        <f>'Weekly Stats'!W348*'Pts Per'!T$2</f>
        <v>2</v>
      </c>
      <c r="Z348" s="2">
        <f>'Weekly Stats'!X348*'Pts Per'!U$2</f>
        <v>0</v>
      </c>
      <c r="AA348" s="2">
        <f>'Weekly Stats'!Y348*'Pts Per'!V$2</f>
        <v>0</v>
      </c>
      <c r="AB348" s="2">
        <f>'Weekly Stats'!Z348*'Pts Per'!W$2</f>
        <v>0</v>
      </c>
      <c r="AC348" s="2">
        <f>'Weekly Stats'!AA348*'Pts Per'!X$2</f>
        <v>0</v>
      </c>
      <c r="AD348" s="2">
        <f>'Weekly Stats'!AB348*'Pts Per'!Y$2</f>
        <v>0</v>
      </c>
      <c r="AE348" s="2">
        <f>'Weekly Stats'!AC348*'Pts Per'!Z$2</f>
        <v>0</v>
      </c>
      <c r="AF348" s="2">
        <f>'Weekly Stats'!AD348*'Pts Per'!AA$2</f>
        <v>0</v>
      </c>
      <c r="AG348" s="2">
        <f>'Weekly Stats'!AE348*'Pts Per'!AB$2</f>
        <v>0</v>
      </c>
      <c r="AH348" s="2">
        <f>'Weekly Stats'!AF348*'Pts Per'!AC$2</f>
        <v>0</v>
      </c>
    </row>
    <row r="349" spans="1:34">
      <c r="A349" s="1" t="s">
        <v>852</v>
      </c>
      <c r="B349" s="2" t="s">
        <v>101</v>
      </c>
      <c r="C349" s="2" t="s">
        <v>60</v>
      </c>
      <c r="D349" s="4" t="s">
        <v>439</v>
      </c>
      <c r="E349" s="9">
        <f t="shared" si="5"/>
        <v>0</v>
      </c>
      <c r="F349" s="2">
        <f>'Weekly Stats'!D349*'Pts Per'!A$2</f>
        <v>0</v>
      </c>
      <c r="G349" s="2">
        <f>'Weekly Stats'!E349*'Pts Per'!B$2</f>
        <v>0</v>
      </c>
      <c r="H349" s="2">
        <f>'Weekly Stats'!F349*'Pts Per'!C$2</f>
        <v>0</v>
      </c>
      <c r="I349" s="2">
        <f>'Weekly Stats'!G349*'Pts Per'!D$2</f>
        <v>0</v>
      </c>
      <c r="J349" s="2">
        <f>'Weekly Stats'!H349*'Pts Per'!E$2</f>
        <v>0</v>
      </c>
      <c r="K349" s="2">
        <f>'Weekly Stats'!I349*'Pts Per'!F$2</f>
        <v>0</v>
      </c>
      <c r="L349" s="2">
        <f>'Weekly Stats'!J349*'Pts Per'!G$2</f>
        <v>0</v>
      </c>
      <c r="M349" s="2">
        <f>'Weekly Stats'!K349*'Pts Per'!H$2</f>
        <v>0</v>
      </c>
      <c r="N349" s="2">
        <f>'Weekly Stats'!L349*'Pts Per'!I$2</f>
        <v>0</v>
      </c>
      <c r="O349" s="2">
        <f>'Weekly Stats'!M349*'Pts Per'!J$2</f>
        <v>0</v>
      </c>
      <c r="P349" s="2">
        <f>'Weekly Stats'!N349*'Pts Per'!K$2</f>
        <v>0</v>
      </c>
      <c r="Q349" s="2">
        <f>'Weekly Stats'!O349*'Pts Per'!L$2</f>
        <v>0</v>
      </c>
      <c r="R349" s="2">
        <f>'Weekly Stats'!P349*'Pts Per'!M$2</f>
        <v>0</v>
      </c>
      <c r="S349" s="2">
        <f>'Weekly Stats'!Q349*'Pts Per'!N$2</f>
        <v>0</v>
      </c>
      <c r="T349" s="2">
        <f>'Weekly Stats'!R349*'Pts Per'!O$2</f>
        <v>0</v>
      </c>
      <c r="U349" s="2">
        <f>'Weekly Stats'!S349*'Pts Per'!P$2</f>
        <v>0</v>
      </c>
      <c r="V349" s="2">
        <f>'Weekly Stats'!T349*'Pts Per'!Q$2</f>
        <v>0</v>
      </c>
      <c r="W349" s="2">
        <f>'Weekly Stats'!U349*'Pts Per'!R$2</f>
        <v>0</v>
      </c>
      <c r="X349" s="2">
        <f>IF('Weekly Stats'!V349*'Pts Per'!S$2&lt;5,'Weekly Stats'!V349*'Pts Per'!S$2,SUM(('Weekly Stats'!V349*'Pts Per'!S$2)+2))</f>
        <v>0</v>
      </c>
      <c r="Y349" s="2">
        <f>'Weekly Stats'!W349*'Pts Per'!T$2</f>
        <v>0</v>
      </c>
      <c r="Z349" s="2">
        <f>'Weekly Stats'!X349*'Pts Per'!U$2</f>
        <v>0</v>
      </c>
      <c r="AA349" s="2">
        <f>'Weekly Stats'!Y349*'Pts Per'!V$2</f>
        <v>0</v>
      </c>
      <c r="AB349" s="2">
        <f>'Weekly Stats'!Z349*'Pts Per'!W$2</f>
        <v>0</v>
      </c>
      <c r="AC349" s="2">
        <f>'Weekly Stats'!AA349*'Pts Per'!X$2</f>
        <v>0</v>
      </c>
      <c r="AD349" s="2">
        <f>'Weekly Stats'!AB349*'Pts Per'!Y$2</f>
        <v>0</v>
      </c>
      <c r="AE349" s="2">
        <f>'Weekly Stats'!AC349*'Pts Per'!Z$2</f>
        <v>0</v>
      </c>
      <c r="AF349" s="2">
        <f>'Weekly Stats'!AD349*'Pts Per'!AA$2</f>
        <v>0</v>
      </c>
      <c r="AG349" s="2">
        <f>'Weekly Stats'!AE349*'Pts Per'!AB$2</f>
        <v>0</v>
      </c>
      <c r="AH349" s="2">
        <f>'Weekly Stats'!AF349*'Pts Per'!AC$2</f>
        <v>0</v>
      </c>
    </row>
    <row r="350" spans="1:34">
      <c r="A350" s="1" t="s">
        <v>853</v>
      </c>
      <c r="B350" s="2" t="s">
        <v>101</v>
      </c>
      <c r="C350" s="2" t="s">
        <v>61</v>
      </c>
      <c r="D350" s="4" t="s">
        <v>440</v>
      </c>
      <c r="E350" s="9">
        <f t="shared" si="5"/>
        <v>4</v>
      </c>
      <c r="F350" s="2">
        <f>'Weekly Stats'!D350*'Pts Per'!A$2</f>
        <v>0</v>
      </c>
      <c r="G350" s="2">
        <f>'Weekly Stats'!E350*'Pts Per'!B$2</f>
        <v>0</v>
      </c>
      <c r="H350" s="2">
        <f>'Weekly Stats'!F350*'Pts Per'!C$2</f>
        <v>0</v>
      </c>
      <c r="I350" s="2">
        <f>'Weekly Stats'!G350*'Pts Per'!D$2</f>
        <v>0</v>
      </c>
      <c r="J350" s="2">
        <f>'Weekly Stats'!H350*'Pts Per'!E$2</f>
        <v>0</v>
      </c>
      <c r="K350" s="2">
        <f>'Weekly Stats'!I350*'Pts Per'!F$2</f>
        <v>0</v>
      </c>
      <c r="L350" s="2">
        <f>'Weekly Stats'!J350*'Pts Per'!G$2</f>
        <v>0</v>
      </c>
      <c r="M350" s="2">
        <f>'Weekly Stats'!K350*'Pts Per'!H$2</f>
        <v>0</v>
      </c>
      <c r="N350" s="2">
        <f>'Weekly Stats'!L350*'Pts Per'!I$2</f>
        <v>0</v>
      </c>
      <c r="O350" s="2">
        <f>'Weekly Stats'!M350*'Pts Per'!J$2</f>
        <v>0</v>
      </c>
      <c r="P350" s="2">
        <f>'Weekly Stats'!N350*'Pts Per'!K$2</f>
        <v>0</v>
      </c>
      <c r="Q350" s="2">
        <f>'Weekly Stats'!O350*'Pts Per'!L$2</f>
        <v>0</v>
      </c>
      <c r="R350" s="2">
        <f>'Weekly Stats'!P350*'Pts Per'!M$2</f>
        <v>0</v>
      </c>
      <c r="S350" s="2">
        <f>'Weekly Stats'!Q350*'Pts Per'!N$2</f>
        <v>0</v>
      </c>
      <c r="T350" s="2">
        <f>'Weekly Stats'!R350*'Pts Per'!O$2</f>
        <v>0</v>
      </c>
      <c r="U350" s="2">
        <f>'Weekly Stats'!S350*'Pts Per'!P$2</f>
        <v>0</v>
      </c>
      <c r="V350" s="2">
        <f>'Weekly Stats'!T350*'Pts Per'!Q$2</f>
        <v>0</v>
      </c>
      <c r="W350" s="2">
        <f>'Weekly Stats'!U350*'Pts Per'!R$2</f>
        <v>0</v>
      </c>
      <c r="X350" s="2">
        <f>IF('Weekly Stats'!V350*'Pts Per'!S$2&lt;5,'Weekly Stats'!V350*'Pts Per'!S$2,SUM(('Weekly Stats'!V350*'Pts Per'!S$2)+2))</f>
        <v>0</v>
      </c>
      <c r="Y350" s="2">
        <f>'Weekly Stats'!W350*'Pts Per'!T$2</f>
        <v>0</v>
      </c>
      <c r="Z350" s="2">
        <f>'Weekly Stats'!X350*'Pts Per'!U$2</f>
        <v>0</v>
      </c>
      <c r="AA350" s="2">
        <f>'Weekly Stats'!Y350*'Pts Per'!V$2</f>
        <v>0</v>
      </c>
      <c r="AB350" s="2">
        <f>'Weekly Stats'!Z350*'Pts Per'!W$2</f>
        <v>0</v>
      </c>
      <c r="AC350" s="2">
        <f>'Weekly Stats'!AA350*'Pts Per'!X$2</f>
        <v>1</v>
      </c>
      <c r="AD350" s="2">
        <f>'Weekly Stats'!AB350*'Pts Per'!Y$2</f>
        <v>0</v>
      </c>
      <c r="AE350" s="2">
        <f>'Weekly Stats'!AC350*'Pts Per'!Z$2</f>
        <v>3</v>
      </c>
      <c r="AF350" s="2">
        <f>'Weekly Stats'!AD350*'Pts Per'!AA$2</f>
        <v>0</v>
      </c>
      <c r="AG350" s="2">
        <f>'Weekly Stats'!AE350*'Pts Per'!AB$2</f>
        <v>0</v>
      </c>
      <c r="AH350" s="2">
        <f>'Weekly Stats'!AF350*'Pts Per'!AC$2</f>
        <v>0</v>
      </c>
    </row>
    <row r="351" spans="1:34">
      <c r="A351" s="1" t="s">
        <v>854</v>
      </c>
      <c r="B351" s="2" t="s">
        <v>101</v>
      </c>
      <c r="C351" s="2" t="s">
        <v>62</v>
      </c>
      <c r="D351" s="4" t="s">
        <v>441</v>
      </c>
      <c r="E351" s="9">
        <f t="shared" si="5"/>
        <v>0</v>
      </c>
      <c r="F351" s="2">
        <f>'Weekly Stats'!D351*'Pts Per'!A$2</f>
        <v>0</v>
      </c>
      <c r="G351" s="2">
        <f>'Weekly Stats'!E351*'Pts Per'!B$2</f>
        <v>0</v>
      </c>
      <c r="H351" s="2">
        <f>'Weekly Stats'!F351*'Pts Per'!C$2</f>
        <v>0</v>
      </c>
      <c r="I351" s="2">
        <f>'Weekly Stats'!G351*'Pts Per'!D$2</f>
        <v>0</v>
      </c>
      <c r="J351" s="2">
        <f>'Weekly Stats'!H351*'Pts Per'!E$2</f>
        <v>0</v>
      </c>
      <c r="K351" s="2">
        <f>'Weekly Stats'!I351*'Pts Per'!F$2</f>
        <v>0</v>
      </c>
      <c r="L351" s="2">
        <f>'Weekly Stats'!J351*'Pts Per'!G$2</f>
        <v>0</v>
      </c>
      <c r="M351" s="2">
        <f>'Weekly Stats'!K351*'Pts Per'!H$2</f>
        <v>0</v>
      </c>
      <c r="N351" s="2">
        <f>'Weekly Stats'!L351*'Pts Per'!I$2</f>
        <v>0</v>
      </c>
      <c r="O351" s="2">
        <f>'Weekly Stats'!M351*'Pts Per'!J$2</f>
        <v>0</v>
      </c>
      <c r="P351" s="2">
        <f>'Weekly Stats'!N351*'Pts Per'!K$2</f>
        <v>0</v>
      </c>
      <c r="Q351" s="2">
        <f>'Weekly Stats'!O351*'Pts Per'!L$2</f>
        <v>0</v>
      </c>
      <c r="R351" s="2">
        <f>'Weekly Stats'!P351*'Pts Per'!M$2</f>
        <v>0</v>
      </c>
      <c r="S351" s="2">
        <f>'Weekly Stats'!Q351*'Pts Per'!N$2</f>
        <v>0</v>
      </c>
      <c r="T351" s="2">
        <f>'Weekly Stats'!R351*'Pts Per'!O$2</f>
        <v>0</v>
      </c>
      <c r="U351" s="2">
        <f>'Weekly Stats'!S351*'Pts Per'!P$2</f>
        <v>0</v>
      </c>
      <c r="V351" s="2">
        <f>'Weekly Stats'!T351*'Pts Per'!Q$2</f>
        <v>0</v>
      </c>
      <c r="W351" s="2">
        <f>'Weekly Stats'!U351*'Pts Per'!R$2</f>
        <v>0</v>
      </c>
      <c r="X351" s="2">
        <f>IF('Weekly Stats'!V351*'Pts Per'!S$2&lt;5,'Weekly Stats'!V351*'Pts Per'!S$2,SUM(('Weekly Stats'!V351*'Pts Per'!S$2)+2))</f>
        <v>0</v>
      </c>
      <c r="Y351" s="2">
        <f>'Weekly Stats'!W351*'Pts Per'!T$2</f>
        <v>0</v>
      </c>
      <c r="Z351" s="2">
        <f>'Weekly Stats'!X351*'Pts Per'!U$2</f>
        <v>0</v>
      </c>
      <c r="AA351" s="2">
        <f>'Weekly Stats'!Y351*'Pts Per'!V$2</f>
        <v>0</v>
      </c>
      <c r="AB351" s="2">
        <f>'Weekly Stats'!Z351*'Pts Per'!W$2</f>
        <v>0</v>
      </c>
      <c r="AC351" s="2">
        <f>'Weekly Stats'!AA351*'Pts Per'!X$2</f>
        <v>0</v>
      </c>
      <c r="AD351" s="2">
        <f>'Weekly Stats'!AB351*'Pts Per'!Y$2</f>
        <v>0</v>
      </c>
      <c r="AE351" s="2">
        <f>'Weekly Stats'!AC351*'Pts Per'!Z$2</f>
        <v>0</v>
      </c>
      <c r="AF351" s="2">
        <f>'Weekly Stats'!AD351*'Pts Per'!AA$2</f>
        <v>0</v>
      </c>
      <c r="AG351" s="2">
        <f>'Weekly Stats'!AE351*'Pts Per'!AB$2</f>
        <v>0</v>
      </c>
      <c r="AH351" s="2">
        <f>'Weekly Stats'!AF351*'Pts Per'!AC$2</f>
        <v>0</v>
      </c>
    </row>
    <row r="352" spans="1:34">
      <c r="A352" s="1" t="s">
        <v>829</v>
      </c>
      <c r="B352" s="2" t="s">
        <v>102</v>
      </c>
      <c r="C352" s="2" t="s">
        <v>38</v>
      </c>
      <c r="D352" s="4" t="s">
        <v>442</v>
      </c>
      <c r="E352" s="9">
        <f t="shared" si="5"/>
        <v>-3.64</v>
      </c>
      <c r="F352" s="2">
        <f>'Weekly Stats'!D352*'Pts Per'!A$2</f>
        <v>0</v>
      </c>
      <c r="G352" s="2">
        <f>'Weekly Stats'!E352*'Pts Per'!B$2</f>
        <v>0</v>
      </c>
      <c r="H352" s="2">
        <f>'Weekly Stats'!F352*'Pts Per'!C$2</f>
        <v>0</v>
      </c>
      <c r="I352" s="2">
        <f>'Weekly Stats'!G352*'Pts Per'!D$2</f>
        <v>-6</v>
      </c>
      <c r="J352" s="2">
        <f>'Weekly Stats'!H352*'Pts Per'!E$2</f>
        <v>2.36</v>
      </c>
      <c r="K352" s="2">
        <f>'Weekly Stats'!I352*'Pts Per'!F$2</f>
        <v>0</v>
      </c>
      <c r="L352" s="2">
        <f>'Weekly Stats'!J352*'Pts Per'!G$2</f>
        <v>0</v>
      </c>
      <c r="M352" s="2">
        <f>'Weekly Stats'!K352*'Pts Per'!H$2</f>
        <v>0</v>
      </c>
      <c r="N352" s="2">
        <f>'Weekly Stats'!L352*'Pts Per'!I$2</f>
        <v>0</v>
      </c>
      <c r="O352" s="2">
        <f>'Weekly Stats'!M352*'Pts Per'!J$2</f>
        <v>0</v>
      </c>
      <c r="P352" s="2">
        <f>'Weekly Stats'!N352*'Pts Per'!K$2</f>
        <v>0</v>
      </c>
      <c r="Q352" s="2">
        <f>'Weekly Stats'!O352*'Pts Per'!L$2</f>
        <v>0</v>
      </c>
      <c r="R352" s="2">
        <f>'Weekly Stats'!P352*'Pts Per'!M$2</f>
        <v>0</v>
      </c>
      <c r="S352" s="2">
        <f>'Weekly Stats'!Q352*'Pts Per'!N$2</f>
        <v>0</v>
      </c>
      <c r="T352" s="2">
        <f>'Weekly Stats'!R352*'Pts Per'!O$2</f>
        <v>0</v>
      </c>
      <c r="U352" s="2">
        <f>'Weekly Stats'!S352*'Pts Per'!P$2</f>
        <v>0</v>
      </c>
      <c r="V352" s="2">
        <f>'Weekly Stats'!T352*'Pts Per'!Q$2</f>
        <v>0</v>
      </c>
      <c r="W352" s="2">
        <f>'Weekly Stats'!U352*'Pts Per'!R$2</f>
        <v>0</v>
      </c>
      <c r="X352" s="2">
        <f>IF('Weekly Stats'!V352*'Pts Per'!S$2&lt;5,'Weekly Stats'!V352*'Pts Per'!S$2,SUM(('Weekly Stats'!V352*'Pts Per'!S$2)+2))</f>
        <v>0</v>
      </c>
      <c r="Y352" s="2">
        <f>'Weekly Stats'!W352*'Pts Per'!T$2</f>
        <v>0</v>
      </c>
      <c r="Z352" s="2">
        <f>'Weekly Stats'!X352*'Pts Per'!U$2</f>
        <v>0</v>
      </c>
      <c r="AA352" s="2">
        <f>'Weekly Stats'!Y352*'Pts Per'!V$2</f>
        <v>0</v>
      </c>
      <c r="AB352" s="2">
        <f>'Weekly Stats'!Z352*'Pts Per'!W$2</f>
        <v>0</v>
      </c>
      <c r="AC352" s="2">
        <f>'Weekly Stats'!AA352*'Pts Per'!X$2</f>
        <v>0</v>
      </c>
      <c r="AD352" s="2">
        <f>'Weekly Stats'!AB352*'Pts Per'!Y$2</f>
        <v>0</v>
      </c>
      <c r="AE352" s="2">
        <f>'Weekly Stats'!AC352*'Pts Per'!Z$2</f>
        <v>0</v>
      </c>
      <c r="AF352" s="2">
        <f>'Weekly Stats'!AD352*'Pts Per'!AA$2</f>
        <v>0</v>
      </c>
      <c r="AG352" s="2">
        <f>'Weekly Stats'!AE352*'Pts Per'!AB$2</f>
        <v>0</v>
      </c>
      <c r="AH352" s="2">
        <f>'Weekly Stats'!AF352*'Pts Per'!AC$2</f>
        <v>0</v>
      </c>
    </row>
    <row r="353" spans="1:34">
      <c r="A353" s="1" t="s">
        <v>830</v>
      </c>
      <c r="B353" s="2" t="s">
        <v>102</v>
      </c>
      <c r="C353" s="2" t="s">
        <v>39</v>
      </c>
      <c r="D353" s="4" t="s">
        <v>443</v>
      </c>
      <c r="E353" s="9">
        <f t="shared" si="5"/>
        <v>0</v>
      </c>
      <c r="F353" s="2">
        <f>'Weekly Stats'!D353*'Pts Per'!A$2</f>
        <v>0</v>
      </c>
      <c r="G353" s="2">
        <f>'Weekly Stats'!E353*'Pts Per'!B$2</f>
        <v>0</v>
      </c>
      <c r="H353" s="2">
        <f>'Weekly Stats'!F353*'Pts Per'!C$2</f>
        <v>0</v>
      </c>
      <c r="I353" s="2">
        <f>'Weekly Stats'!G353*'Pts Per'!D$2</f>
        <v>0</v>
      </c>
      <c r="J353" s="2">
        <f>'Weekly Stats'!H353*'Pts Per'!E$2</f>
        <v>0</v>
      </c>
      <c r="K353" s="2">
        <f>'Weekly Stats'!I353*'Pts Per'!F$2</f>
        <v>0</v>
      </c>
      <c r="L353" s="2">
        <f>'Weekly Stats'!J353*'Pts Per'!G$2</f>
        <v>0</v>
      </c>
      <c r="M353" s="2">
        <f>'Weekly Stats'!K353*'Pts Per'!H$2</f>
        <v>0</v>
      </c>
      <c r="N353" s="2">
        <f>'Weekly Stats'!L353*'Pts Per'!I$2</f>
        <v>0</v>
      </c>
      <c r="O353" s="2">
        <f>'Weekly Stats'!M353*'Pts Per'!J$2</f>
        <v>0</v>
      </c>
      <c r="P353" s="2">
        <f>'Weekly Stats'!N353*'Pts Per'!K$2</f>
        <v>0</v>
      </c>
      <c r="Q353" s="2">
        <f>'Weekly Stats'!O353*'Pts Per'!L$2</f>
        <v>0</v>
      </c>
      <c r="R353" s="2">
        <f>'Weekly Stats'!P353*'Pts Per'!M$2</f>
        <v>0</v>
      </c>
      <c r="S353" s="2">
        <f>'Weekly Stats'!Q353*'Pts Per'!N$2</f>
        <v>0</v>
      </c>
      <c r="T353" s="2">
        <f>'Weekly Stats'!R353*'Pts Per'!O$2</f>
        <v>0</v>
      </c>
      <c r="U353" s="2">
        <f>'Weekly Stats'!S353*'Pts Per'!P$2</f>
        <v>0</v>
      </c>
      <c r="V353" s="2">
        <f>'Weekly Stats'!T353*'Pts Per'!Q$2</f>
        <v>0</v>
      </c>
      <c r="W353" s="2">
        <f>'Weekly Stats'!U353*'Pts Per'!R$2</f>
        <v>0</v>
      </c>
      <c r="X353" s="2">
        <f>IF('Weekly Stats'!V353*'Pts Per'!S$2&lt;5,'Weekly Stats'!V353*'Pts Per'!S$2,SUM(('Weekly Stats'!V353*'Pts Per'!S$2)+2))</f>
        <v>0</v>
      </c>
      <c r="Y353" s="2">
        <f>'Weekly Stats'!W353*'Pts Per'!T$2</f>
        <v>0</v>
      </c>
      <c r="Z353" s="2">
        <f>'Weekly Stats'!X353*'Pts Per'!U$2</f>
        <v>0</v>
      </c>
      <c r="AA353" s="2">
        <f>'Weekly Stats'!Y353*'Pts Per'!V$2</f>
        <v>0</v>
      </c>
      <c r="AB353" s="2">
        <f>'Weekly Stats'!Z353*'Pts Per'!W$2</f>
        <v>0</v>
      </c>
      <c r="AC353" s="2">
        <f>'Weekly Stats'!AA353*'Pts Per'!X$2</f>
        <v>0</v>
      </c>
      <c r="AD353" s="2">
        <f>'Weekly Stats'!AB353*'Pts Per'!Y$2</f>
        <v>0</v>
      </c>
      <c r="AE353" s="2">
        <f>'Weekly Stats'!AC353*'Pts Per'!Z$2</f>
        <v>0</v>
      </c>
      <c r="AF353" s="2">
        <f>'Weekly Stats'!AD353*'Pts Per'!AA$2</f>
        <v>0</v>
      </c>
      <c r="AG353" s="2">
        <f>'Weekly Stats'!AE353*'Pts Per'!AB$2</f>
        <v>0</v>
      </c>
      <c r="AH353" s="2">
        <f>'Weekly Stats'!AF353*'Pts Per'!AC$2</f>
        <v>0</v>
      </c>
    </row>
    <row r="354" spans="1:34">
      <c r="A354" s="1" t="s">
        <v>831</v>
      </c>
      <c r="B354" s="2" t="s">
        <v>102</v>
      </c>
      <c r="C354" s="2" t="s">
        <v>40</v>
      </c>
      <c r="D354" s="4" t="s">
        <v>444</v>
      </c>
      <c r="E354" s="9">
        <f t="shared" si="5"/>
        <v>39.1</v>
      </c>
      <c r="F354" s="2">
        <f>'Weekly Stats'!D354*'Pts Per'!A$2</f>
        <v>0</v>
      </c>
      <c r="G354" s="2">
        <f>'Weekly Stats'!E354*'Pts Per'!B$2</f>
        <v>0</v>
      </c>
      <c r="H354" s="2">
        <f>'Weekly Stats'!F354*'Pts Per'!C$2</f>
        <v>0</v>
      </c>
      <c r="I354" s="2">
        <f>'Weekly Stats'!G354*'Pts Per'!D$2</f>
        <v>0</v>
      </c>
      <c r="J354" s="2">
        <f>'Weekly Stats'!H354*'Pts Per'!E$2</f>
        <v>0</v>
      </c>
      <c r="K354" s="2">
        <f>'Weekly Stats'!I354*'Pts Per'!F$2</f>
        <v>0</v>
      </c>
      <c r="L354" s="2">
        <f>'Weekly Stats'!J354*'Pts Per'!G$2</f>
        <v>20.700000000000003</v>
      </c>
      <c r="M354" s="2">
        <f>'Weekly Stats'!K354*'Pts Per'!H$2</f>
        <v>12</v>
      </c>
      <c r="N354" s="2">
        <f>'Weekly Stats'!L354*'Pts Per'!I$2</f>
        <v>0.5</v>
      </c>
      <c r="O354" s="2">
        <f>'Weekly Stats'!M354*'Pts Per'!J$2</f>
        <v>0</v>
      </c>
      <c r="P354" s="2">
        <f>'Weekly Stats'!N354*'Pts Per'!K$2</f>
        <v>5.9</v>
      </c>
      <c r="Q354" s="2">
        <f>'Weekly Stats'!O354*'Pts Per'!L$2</f>
        <v>0</v>
      </c>
      <c r="R354" s="2">
        <f>'Weekly Stats'!P354*'Pts Per'!M$2</f>
        <v>0</v>
      </c>
      <c r="S354" s="2">
        <f>'Weekly Stats'!Q354*'Pts Per'!N$2</f>
        <v>0</v>
      </c>
      <c r="T354" s="2">
        <f>'Weekly Stats'!R354*'Pts Per'!O$2</f>
        <v>0</v>
      </c>
      <c r="U354" s="2">
        <f>'Weekly Stats'!S354*'Pts Per'!P$2</f>
        <v>0</v>
      </c>
      <c r="V354" s="2">
        <f>'Weekly Stats'!T354*'Pts Per'!Q$2</f>
        <v>0</v>
      </c>
      <c r="W354" s="2">
        <f>'Weekly Stats'!U354*'Pts Per'!R$2</f>
        <v>0</v>
      </c>
      <c r="X354" s="2">
        <f>IF('Weekly Stats'!V354*'Pts Per'!S$2&lt;5,'Weekly Stats'!V354*'Pts Per'!S$2,SUM(('Weekly Stats'!V354*'Pts Per'!S$2)+2))</f>
        <v>0</v>
      </c>
      <c r="Y354" s="2">
        <f>'Weekly Stats'!W354*'Pts Per'!T$2</f>
        <v>0</v>
      </c>
      <c r="Z354" s="2">
        <f>'Weekly Stats'!X354*'Pts Per'!U$2</f>
        <v>0</v>
      </c>
      <c r="AA354" s="2">
        <f>'Weekly Stats'!Y354*'Pts Per'!V$2</f>
        <v>0</v>
      </c>
      <c r="AB354" s="2">
        <f>'Weekly Stats'!Z354*'Pts Per'!W$2</f>
        <v>0</v>
      </c>
      <c r="AC354" s="2">
        <f>'Weekly Stats'!AA354*'Pts Per'!X$2</f>
        <v>0</v>
      </c>
      <c r="AD354" s="2">
        <f>'Weekly Stats'!AB354*'Pts Per'!Y$2</f>
        <v>0</v>
      </c>
      <c r="AE354" s="2">
        <f>'Weekly Stats'!AC354*'Pts Per'!Z$2</f>
        <v>0</v>
      </c>
      <c r="AF354" s="2">
        <f>'Weekly Stats'!AD354*'Pts Per'!AA$2</f>
        <v>0</v>
      </c>
      <c r="AG354" s="2">
        <f>'Weekly Stats'!AE354*'Pts Per'!AB$2</f>
        <v>0</v>
      </c>
      <c r="AH354" s="2">
        <f>'Weekly Stats'!AF354*'Pts Per'!AC$2</f>
        <v>0</v>
      </c>
    </row>
    <row r="355" spans="1:34">
      <c r="A355" s="1" t="s">
        <v>832</v>
      </c>
      <c r="B355" s="2" t="s">
        <v>102</v>
      </c>
      <c r="C355" s="2" t="s">
        <v>41</v>
      </c>
      <c r="D355" s="4" t="s">
        <v>445</v>
      </c>
      <c r="E355" s="9">
        <f t="shared" si="5"/>
        <v>0</v>
      </c>
      <c r="F355" s="2">
        <f>'Weekly Stats'!D355*'Pts Per'!A$2</f>
        <v>0</v>
      </c>
      <c r="G355" s="2">
        <f>'Weekly Stats'!E355*'Pts Per'!B$2</f>
        <v>0</v>
      </c>
      <c r="H355" s="2">
        <f>'Weekly Stats'!F355*'Pts Per'!C$2</f>
        <v>0</v>
      </c>
      <c r="I355" s="2">
        <f>'Weekly Stats'!G355*'Pts Per'!D$2</f>
        <v>0</v>
      </c>
      <c r="J355" s="2">
        <f>'Weekly Stats'!H355*'Pts Per'!E$2</f>
        <v>0</v>
      </c>
      <c r="K355" s="2">
        <f>'Weekly Stats'!I355*'Pts Per'!F$2</f>
        <v>0</v>
      </c>
      <c r="L355" s="2">
        <f>'Weekly Stats'!J355*'Pts Per'!G$2</f>
        <v>0</v>
      </c>
      <c r="M355" s="2">
        <f>'Weekly Stats'!K355*'Pts Per'!H$2</f>
        <v>0</v>
      </c>
      <c r="N355" s="2">
        <f>'Weekly Stats'!L355*'Pts Per'!I$2</f>
        <v>0</v>
      </c>
      <c r="O355" s="2">
        <f>'Weekly Stats'!M355*'Pts Per'!J$2</f>
        <v>0</v>
      </c>
      <c r="P355" s="2">
        <f>'Weekly Stats'!N355*'Pts Per'!K$2</f>
        <v>0</v>
      </c>
      <c r="Q355" s="2">
        <f>'Weekly Stats'!O355*'Pts Per'!L$2</f>
        <v>0</v>
      </c>
      <c r="R355" s="2">
        <f>'Weekly Stats'!P355*'Pts Per'!M$2</f>
        <v>0</v>
      </c>
      <c r="S355" s="2">
        <f>'Weekly Stats'!Q355*'Pts Per'!N$2</f>
        <v>0</v>
      </c>
      <c r="T355" s="2">
        <f>'Weekly Stats'!R355*'Pts Per'!O$2</f>
        <v>0</v>
      </c>
      <c r="U355" s="2">
        <f>'Weekly Stats'!S355*'Pts Per'!P$2</f>
        <v>0</v>
      </c>
      <c r="V355" s="2">
        <f>'Weekly Stats'!T355*'Pts Per'!Q$2</f>
        <v>0</v>
      </c>
      <c r="W355" s="2">
        <f>'Weekly Stats'!U355*'Pts Per'!R$2</f>
        <v>0</v>
      </c>
      <c r="X355" s="2">
        <f>IF('Weekly Stats'!V355*'Pts Per'!S$2&lt;5,'Weekly Stats'!V355*'Pts Per'!S$2,SUM(('Weekly Stats'!V355*'Pts Per'!S$2)+2))</f>
        <v>0</v>
      </c>
      <c r="Y355" s="2">
        <f>'Weekly Stats'!W355*'Pts Per'!T$2</f>
        <v>0</v>
      </c>
      <c r="Z355" s="2">
        <f>'Weekly Stats'!X355*'Pts Per'!U$2</f>
        <v>0</v>
      </c>
      <c r="AA355" s="2">
        <f>'Weekly Stats'!Y355*'Pts Per'!V$2</f>
        <v>0</v>
      </c>
      <c r="AB355" s="2">
        <f>'Weekly Stats'!Z355*'Pts Per'!W$2</f>
        <v>0</v>
      </c>
      <c r="AC355" s="2">
        <f>'Weekly Stats'!AA355*'Pts Per'!X$2</f>
        <v>0</v>
      </c>
      <c r="AD355" s="2">
        <f>'Weekly Stats'!AB355*'Pts Per'!Y$2</f>
        <v>0</v>
      </c>
      <c r="AE355" s="2">
        <f>'Weekly Stats'!AC355*'Pts Per'!Z$2</f>
        <v>0</v>
      </c>
      <c r="AF355" s="2">
        <f>'Weekly Stats'!AD355*'Pts Per'!AA$2</f>
        <v>0</v>
      </c>
      <c r="AG355" s="2">
        <f>'Weekly Stats'!AE355*'Pts Per'!AB$2</f>
        <v>0</v>
      </c>
      <c r="AH355" s="2">
        <f>'Weekly Stats'!AF355*'Pts Per'!AC$2</f>
        <v>0</v>
      </c>
    </row>
    <row r="356" spans="1:34">
      <c r="A356" s="1" t="s">
        <v>833</v>
      </c>
      <c r="B356" s="2" t="s">
        <v>102</v>
      </c>
      <c r="C356" s="2" t="s">
        <v>42</v>
      </c>
      <c r="D356" s="4" t="s">
        <v>446</v>
      </c>
      <c r="E356" s="9">
        <f t="shared" si="5"/>
        <v>2.6</v>
      </c>
      <c r="F356" s="2">
        <f>'Weekly Stats'!D356*'Pts Per'!A$2</f>
        <v>0</v>
      </c>
      <c r="G356" s="2">
        <f>'Weekly Stats'!E356*'Pts Per'!B$2</f>
        <v>0</v>
      </c>
      <c r="H356" s="2">
        <f>'Weekly Stats'!F356*'Pts Per'!C$2</f>
        <v>0</v>
      </c>
      <c r="I356" s="2">
        <f>'Weekly Stats'!G356*'Pts Per'!D$2</f>
        <v>0</v>
      </c>
      <c r="J356" s="2">
        <f>'Weekly Stats'!H356*'Pts Per'!E$2</f>
        <v>0</v>
      </c>
      <c r="K356" s="2">
        <f>'Weekly Stats'!I356*'Pts Per'!F$2</f>
        <v>0</v>
      </c>
      <c r="L356" s="2">
        <f>'Weekly Stats'!J356*'Pts Per'!G$2</f>
        <v>0</v>
      </c>
      <c r="M356" s="2">
        <f>'Weekly Stats'!K356*'Pts Per'!H$2</f>
        <v>0</v>
      </c>
      <c r="N356" s="2">
        <f>'Weekly Stats'!L356*'Pts Per'!I$2</f>
        <v>0</v>
      </c>
      <c r="O356" s="2">
        <f>'Weekly Stats'!M356*'Pts Per'!J$2</f>
        <v>0</v>
      </c>
      <c r="P356" s="2">
        <f>'Weekly Stats'!N356*'Pts Per'!K$2</f>
        <v>0</v>
      </c>
      <c r="Q356" s="2">
        <f>'Weekly Stats'!O356*'Pts Per'!L$2</f>
        <v>0</v>
      </c>
      <c r="R356" s="2">
        <f>'Weekly Stats'!P356*'Pts Per'!M$2</f>
        <v>1.3</v>
      </c>
      <c r="S356" s="2">
        <f>'Weekly Stats'!Q356*'Pts Per'!N$2</f>
        <v>0</v>
      </c>
      <c r="T356" s="2">
        <f>'Weekly Stats'!R356*'Pts Per'!O$2</f>
        <v>0</v>
      </c>
      <c r="U356" s="2">
        <f>'Weekly Stats'!S356*'Pts Per'!P$2</f>
        <v>1.3</v>
      </c>
      <c r="V356" s="2">
        <f>'Weekly Stats'!T356*'Pts Per'!Q$2</f>
        <v>0</v>
      </c>
      <c r="W356" s="2">
        <f>'Weekly Stats'!U356*'Pts Per'!R$2</f>
        <v>0</v>
      </c>
      <c r="X356" s="2">
        <f>IF('Weekly Stats'!V356*'Pts Per'!S$2&lt;5,'Weekly Stats'!V356*'Pts Per'!S$2,SUM(('Weekly Stats'!V356*'Pts Per'!S$2)+2))</f>
        <v>0</v>
      </c>
      <c r="Y356" s="2">
        <f>'Weekly Stats'!W356*'Pts Per'!T$2</f>
        <v>0</v>
      </c>
      <c r="Z356" s="2">
        <f>'Weekly Stats'!X356*'Pts Per'!U$2</f>
        <v>0</v>
      </c>
      <c r="AA356" s="2">
        <f>'Weekly Stats'!Y356*'Pts Per'!V$2</f>
        <v>0</v>
      </c>
      <c r="AB356" s="2">
        <f>'Weekly Stats'!Z356*'Pts Per'!W$2</f>
        <v>0</v>
      </c>
      <c r="AC356" s="2">
        <f>'Weekly Stats'!AA356*'Pts Per'!X$2</f>
        <v>0</v>
      </c>
      <c r="AD356" s="2">
        <f>'Weekly Stats'!AB356*'Pts Per'!Y$2</f>
        <v>0</v>
      </c>
      <c r="AE356" s="2">
        <f>'Weekly Stats'!AC356*'Pts Per'!Z$2</f>
        <v>0</v>
      </c>
      <c r="AF356" s="2">
        <f>'Weekly Stats'!AD356*'Pts Per'!AA$2</f>
        <v>0</v>
      </c>
      <c r="AG356" s="2">
        <f>'Weekly Stats'!AE356*'Pts Per'!AB$2</f>
        <v>0</v>
      </c>
      <c r="AH356" s="2">
        <f>'Weekly Stats'!AF356*'Pts Per'!AC$2</f>
        <v>0</v>
      </c>
    </row>
    <row r="357" spans="1:34">
      <c r="A357" s="1" t="s">
        <v>834</v>
      </c>
      <c r="B357" s="2" t="s">
        <v>102</v>
      </c>
      <c r="C357" s="2" t="s">
        <v>43</v>
      </c>
      <c r="D357" s="4" t="s">
        <v>447</v>
      </c>
      <c r="E357" s="9">
        <f t="shared" si="5"/>
        <v>0</v>
      </c>
      <c r="F357" s="2">
        <f>'Weekly Stats'!D357*'Pts Per'!A$2</f>
        <v>0</v>
      </c>
      <c r="G357" s="2">
        <f>'Weekly Stats'!E357*'Pts Per'!B$2</f>
        <v>0</v>
      </c>
      <c r="H357" s="2">
        <f>'Weekly Stats'!F357*'Pts Per'!C$2</f>
        <v>0</v>
      </c>
      <c r="I357" s="2">
        <f>'Weekly Stats'!G357*'Pts Per'!D$2</f>
        <v>0</v>
      </c>
      <c r="J357" s="2">
        <f>'Weekly Stats'!H357*'Pts Per'!E$2</f>
        <v>0</v>
      </c>
      <c r="K357" s="2">
        <f>'Weekly Stats'!I357*'Pts Per'!F$2</f>
        <v>0</v>
      </c>
      <c r="L357" s="2">
        <f>'Weekly Stats'!J357*'Pts Per'!G$2</f>
        <v>0</v>
      </c>
      <c r="M357" s="2">
        <f>'Weekly Stats'!K357*'Pts Per'!H$2</f>
        <v>0</v>
      </c>
      <c r="N357" s="2">
        <f>'Weekly Stats'!L357*'Pts Per'!I$2</f>
        <v>0</v>
      </c>
      <c r="O357" s="2">
        <f>'Weekly Stats'!M357*'Pts Per'!J$2</f>
        <v>0</v>
      </c>
      <c r="P357" s="2">
        <f>'Weekly Stats'!N357*'Pts Per'!K$2</f>
        <v>0</v>
      </c>
      <c r="Q357" s="2">
        <f>'Weekly Stats'!O357*'Pts Per'!L$2</f>
        <v>0</v>
      </c>
      <c r="R357" s="2">
        <f>'Weekly Stats'!P357*'Pts Per'!M$2</f>
        <v>0</v>
      </c>
      <c r="S357" s="2">
        <f>'Weekly Stats'!Q357*'Pts Per'!N$2</f>
        <v>0</v>
      </c>
      <c r="T357" s="2">
        <f>'Weekly Stats'!R357*'Pts Per'!O$2</f>
        <v>0</v>
      </c>
      <c r="U357" s="2">
        <f>'Weekly Stats'!S357*'Pts Per'!P$2</f>
        <v>0</v>
      </c>
      <c r="V357" s="2">
        <f>'Weekly Stats'!T357*'Pts Per'!Q$2</f>
        <v>0</v>
      </c>
      <c r="W357" s="2">
        <f>'Weekly Stats'!U357*'Pts Per'!R$2</f>
        <v>0</v>
      </c>
      <c r="X357" s="2">
        <f>IF('Weekly Stats'!V357*'Pts Per'!S$2&lt;5,'Weekly Stats'!V357*'Pts Per'!S$2,SUM(('Weekly Stats'!V357*'Pts Per'!S$2)+2))</f>
        <v>0</v>
      </c>
      <c r="Y357" s="2">
        <f>'Weekly Stats'!W357*'Pts Per'!T$2</f>
        <v>0</v>
      </c>
      <c r="Z357" s="2">
        <f>'Weekly Stats'!X357*'Pts Per'!U$2</f>
        <v>0</v>
      </c>
      <c r="AA357" s="2">
        <f>'Weekly Stats'!Y357*'Pts Per'!V$2</f>
        <v>0</v>
      </c>
      <c r="AB357" s="2">
        <f>'Weekly Stats'!Z357*'Pts Per'!W$2</f>
        <v>0</v>
      </c>
      <c r="AC357" s="2">
        <f>'Weekly Stats'!AA357*'Pts Per'!X$2</f>
        <v>0</v>
      </c>
      <c r="AD357" s="2">
        <f>'Weekly Stats'!AB357*'Pts Per'!Y$2</f>
        <v>0</v>
      </c>
      <c r="AE357" s="2">
        <f>'Weekly Stats'!AC357*'Pts Per'!Z$2</f>
        <v>0</v>
      </c>
      <c r="AF357" s="2">
        <f>'Weekly Stats'!AD357*'Pts Per'!AA$2</f>
        <v>0</v>
      </c>
      <c r="AG357" s="2">
        <f>'Weekly Stats'!AE357*'Pts Per'!AB$2</f>
        <v>0</v>
      </c>
      <c r="AH357" s="2">
        <f>'Weekly Stats'!AF357*'Pts Per'!AC$2</f>
        <v>0</v>
      </c>
    </row>
    <row r="358" spans="1:34">
      <c r="A358" s="1" t="s">
        <v>835</v>
      </c>
      <c r="B358" s="2" t="s">
        <v>102</v>
      </c>
      <c r="C358" s="2" t="s">
        <v>44</v>
      </c>
      <c r="D358" s="4" t="s">
        <v>448</v>
      </c>
      <c r="E358" s="9">
        <f t="shared" si="5"/>
        <v>11.5</v>
      </c>
      <c r="F358" s="2">
        <f>'Weekly Stats'!D358*'Pts Per'!A$2</f>
        <v>0</v>
      </c>
      <c r="G358" s="2">
        <f>'Weekly Stats'!E358*'Pts Per'!B$2</f>
        <v>0</v>
      </c>
      <c r="H358" s="2">
        <f>'Weekly Stats'!F358*'Pts Per'!C$2</f>
        <v>0</v>
      </c>
      <c r="I358" s="2">
        <f>'Weekly Stats'!G358*'Pts Per'!D$2</f>
        <v>0</v>
      </c>
      <c r="J358" s="2">
        <f>'Weekly Stats'!H358*'Pts Per'!E$2</f>
        <v>0</v>
      </c>
      <c r="K358" s="2">
        <f>'Weekly Stats'!I358*'Pts Per'!F$2</f>
        <v>0</v>
      </c>
      <c r="L358" s="2">
        <f>'Weekly Stats'!J358*'Pts Per'!G$2</f>
        <v>5.5</v>
      </c>
      <c r="M358" s="2">
        <f>'Weekly Stats'!K358*'Pts Per'!H$2</f>
        <v>6</v>
      </c>
      <c r="N358" s="2">
        <f>'Weekly Stats'!L358*'Pts Per'!I$2</f>
        <v>0</v>
      </c>
      <c r="O358" s="2">
        <f>'Weekly Stats'!M358*'Pts Per'!J$2</f>
        <v>0</v>
      </c>
      <c r="P358" s="2">
        <f>'Weekly Stats'!N358*'Pts Per'!K$2</f>
        <v>0</v>
      </c>
      <c r="Q358" s="2">
        <f>'Weekly Stats'!O358*'Pts Per'!L$2</f>
        <v>0</v>
      </c>
      <c r="R358" s="2">
        <f>'Weekly Stats'!P358*'Pts Per'!M$2</f>
        <v>0</v>
      </c>
      <c r="S358" s="2">
        <f>'Weekly Stats'!Q358*'Pts Per'!N$2</f>
        <v>0</v>
      </c>
      <c r="T358" s="2">
        <f>'Weekly Stats'!R358*'Pts Per'!O$2</f>
        <v>0</v>
      </c>
      <c r="U358" s="2">
        <f>'Weekly Stats'!S358*'Pts Per'!P$2</f>
        <v>0</v>
      </c>
      <c r="V358" s="2">
        <f>'Weekly Stats'!T358*'Pts Per'!Q$2</f>
        <v>0</v>
      </c>
      <c r="W358" s="2">
        <f>'Weekly Stats'!U358*'Pts Per'!R$2</f>
        <v>0</v>
      </c>
      <c r="X358" s="2">
        <f>IF('Weekly Stats'!V358*'Pts Per'!S$2&lt;5,'Weekly Stats'!V358*'Pts Per'!S$2,SUM(('Weekly Stats'!V358*'Pts Per'!S$2)+2))</f>
        <v>0</v>
      </c>
      <c r="Y358" s="2">
        <f>'Weekly Stats'!W358*'Pts Per'!T$2</f>
        <v>0</v>
      </c>
      <c r="Z358" s="2">
        <f>'Weekly Stats'!X358*'Pts Per'!U$2</f>
        <v>0</v>
      </c>
      <c r="AA358" s="2">
        <f>'Weekly Stats'!Y358*'Pts Per'!V$2</f>
        <v>0</v>
      </c>
      <c r="AB358" s="2">
        <f>'Weekly Stats'!Z358*'Pts Per'!W$2</f>
        <v>0</v>
      </c>
      <c r="AC358" s="2">
        <f>'Weekly Stats'!AA358*'Pts Per'!X$2</f>
        <v>0</v>
      </c>
      <c r="AD358" s="2">
        <f>'Weekly Stats'!AB358*'Pts Per'!Y$2</f>
        <v>0</v>
      </c>
      <c r="AE358" s="2">
        <f>'Weekly Stats'!AC358*'Pts Per'!Z$2</f>
        <v>0</v>
      </c>
      <c r="AF358" s="2">
        <f>'Weekly Stats'!AD358*'Pts Per'!AA$2</f>
        <v>0</v>
      </c>
      <c r="AG358" s="2">
        <f>'Weekly Stats'!AE358*'Pts Per'!AB$2</f>
        <v>0</v>
      </c>
      <c r="AH358" s="2">
        <f>'Weekly Stats'!AF358*'Pts Per'!AC$2</f>
        <v>0</v>
      </c>
    </row>
    <row r="359" spans="1:34">
      <c r="A359" s="1" t="s">
        <v>836</v>
      </c>
      <c r="B359" s="2" t="s">
        <v>102</v>
      </c>
      <c r="C359" s="2" t="s">
        <v>45</v>
      </c>
      <c r="D359" s="4" t="s">
        <v>449</v>
      </c>
      <c r="E359" s="9">
        <f t="shared" si="5"/>
        <v>0</v>
      </c>
      <c r="F359" s="2">
        <f>'Weekly Stats'!D359*'Pts Per'!A$2</f>
        <v>0</v>
      </c>
      <c r="G359" s="2">
        <f>'Weekly Stats'!E359*'Pts Per'!B$2</f>
        <v>0</v>
      </c>
      <c r="H359" s="2">
        <f>'Weekly Stats'!F359*'Pts Per'!C$2</f>
        <v>0</v>
      </c>
      <c r="I359" s="2">
        <f>'Weekly Stats'!G359*'Pts Per'!D$2</f>
        <v>0</v>
      </c>
      <c r="J359" s="2">
        <f>'Weekly Stats'!H359*'Pts Per'!E$2</f>
        <v>0</v>
      </c>
      <c r="K359" s="2">
        <f>'Weekly Stats'!I359*'Pts Per'!F$2</f>
        <v>0</v>
      </c>
      <c r="L359" s="2">
        <f>'Weekly Stats'!J359*'Pts Per'!G$2</f>
        <v>0</v>
      </c>
      <c r="M359" s="2">
        <f>'Weekly Stats'!K359*'Pts Per'!H$2</f>
        <v>0</v>
      </c>
      <c r="N359" s="2">
        <f>'Weekly Stats'!L359*'Pts Per'!I$2</f>
        <v>0</v>
      </c>
      <c r="O359" s="2">
        <f>'Weekly Stats'!M359*'Pts Per'!J$2</f>
        <v>0</v>
      </c>
      <c r="P359" s="2">
        <f>'Weekly Stats'!N359*'Pts Per'!K$2</f>
        <v>0</v>
      </c>
      <c r="Q359" s="2">
        <f>'Weekly Stats'!O359*'Pts Per'!L$2</f>
        <v>0</v>
      </c>
      <c r="R359" s="2">
        <f>'Weekly Stats'!P359*'Pts Per'!M$2</f>
        <v>0</v>
      </c>
      <c r="S359" s="2">
        <f>'Weekly Stats'!Q359*'Pts Per'!N$2</f>
        <v>0</v>
      </c>
      <c r="T359" s="2">
        <f>'Weekly Stats'!R359*'Pts Per'!O$2</f>
        <v>0</v>
      </c>
      <c r="U359" s="2">
        <f>'Weekly Stats'!S359*'Pts Per'!P$2</f>
        <v>0</v>
      </c>
      <c r="V359" s="2">
        <f>'Weekly Stats'!T359*'Pts Per'!Q$2</f>
        <v>0</v>
      </c>
      <c r="W359" s="2">
        <f>'Weekly Stats'!U359*'Pts Per'!R$2</f>
        <v>0</v>
      </c>
      <c r="X359" s="2">
        <f>IF('Weekly Stats'!V359*'Pts Per'!S$2&lt;5,'Weekly Stats'!V359*'Pts Per'!S$2,SUM(('Weekly Stats'!V359*'Pts Per'!S$2)+2))</f>
        <v>0</v>
      </c>
      <c r="Y359" s="2">
        <f>'Weekly Stats'!W359*'Pts Per'!T$2</f>
        <v>0</v>
      </c>
      <c r="Z359" s="2">
        <f>'Weekly Stats'!X359*'Pts Per'!U$2</f>
        <v>0</v>
      </c>
      <c r="AA359" s="2">
        <f>'Weekly Stats'!Y359*'Pts Per'!V$2</f>
        <v>0</v>
      </c>
      <c r="AB359" s="2">
        <f>'Weekly Stats'!Z359*'Pts Per'!W$2</f>
        <v>0</v>
      </c>
      <c r="AC359" s="2">
        <f>'Weekly Stats'!AA359*'Pts Per'!X$2</f>
        <v>0</v>
      </c>
      <c r="AD359" s="2">
        <f>'Weekly Stats'!AB359*'Pts Per'!Y$2</f>
        <v>0</v>
      </c>
      <c r="AE359" s="2">
        <f>'Weekly Stats'!AC359*'Pts Per'!Z$2</f>
        <v>0</v>
      </c>
      <c r="AF359" s="2">
        <f>'Weekly Stats'!AD359*'Pts Per'!AA$2</f>
        <v>0</v>
      </c>
      <c r="AG359" s="2">
        <f>'Weekly Stats'!AE359*'Pts Per'!AB$2</f>
        <v>0</v>
      </c>
      <c r="AH359" s="2">
        <f>'Weekly Stats'!AF359*'Pts Per'!AC$2</f>
        <v>0</v>
      </c>
    </row>
    <row r="360" spans="1:34">
      <c r="A360" s="1" t="s">
        <v>837</v>
      </c>
      <c r="B360" s="2" t="s">
        <v>102</v>
      </c>
      <c r="C360" s="2" t="s">
        <v>46</v>
      </c>
      <c r="D360" s="4" t="s">
        <v>450</v>
      </c>
      <c r="E360" s="9">
        <f t="shared" si="5"/>
        <v>0</v>
      </c>
      <c r="F360" s="2">
        <f>'Weekly Stats'!D360*'Pts Per'!A$2</f>
        <v>0</v>
      </c>
      <c r="G360" s="2">
        <f>'Weekly Stats'!E360*'Pts Per'!B$2</f>
        <v>0</v>
      </c>
      <c r="H360" s="2">
        <f>'Weekly Stats'!F360*'Pts Per'!C$2</f>
        <v>0</v>
      </c>
      <c r="I360" s="2">
        <f>'Weekly Stats'!G360*'Pts Per'!D$2</f>
        <v>0</v>
      </c>
      <c r="J360" s="2">
        <f>'Weekly Stats'!H360*'Pts Per'!E$2</f>
        <v>0</v>
      </c>
      <c r="K360" s="2">
        <f>'Weekly Stats'!I360*'Pts Per'!F$2</f>
        <v>0</v>
      </c>
      <c r="L360" s="2">
        <f>'Weekly Stats'!J360*'Pts Per'!G$2</f>
        <v>0</v>
      </c>
      <c r="M360" s="2">
        <f>'Weekly Stats'!K360*'Pts Per'!H$2</f>
        <v>0</v>
      </c>
      <c r="N360" s="2">
        <f>'Weekly Stats'!L360*'Pts Per'!I$2</f>
        <v>0</v>
      </c>
      <c r="O360" s="2">
        <f>'Weekly Stats'!M360*'Pts Per'!J$2</f>
        <v>0</v>
      </c>
      <c r="P360" s="2">
        <f>'Weekly Stats'!N360*'Pts Per'!K$2</f>
        <v>0</v>
      </c>
      <c r="Q360" s="2">
        <f>'Weekly Stats'!O360*'Pts Per'!L$2</f>
        <v>0</v>
      </c>
      <c r="R360" s="2">
        <f>'Weekly Stats'!P360*'Pts Per'!M$2</f>
        <v>0</v>
      </c>
      <c r="S360" s="2">
        <f>'Weekly Stats'!Q360*'Pts Per'!N$2</f>
        <v>0</v>
      </c>
      <c r="T360" s="2">
        <f>'Weekly Stats'!R360*'Pts Per'!O$2</f>
        <v>0</v>
      </c>
      <c r="U360" s="2">
        <f>'Weekly Stats'!S360*'Pts Per'!P$2</f>
        <v>0</v>
      </c>
      <c r="V360" s="2">
        <f>'Weekly Stats'!T360*'Pts Per'!Q$2</f>
        <v>0</v>
      </c>
      <c r="W360" s="2">
        <f>'Weekly Stats'!U360*'Pts Per'!R$2</f>
        <v>0</v>
      </c>
      <c r="X360" s="2">
        <f>IF('Weekly Stats'!V360*'Pts Per'!S$2&lt;5,'Weekly Stats'!V360*'Pts Per'!S$2,SUM(('Weekly Stats'!V360*'Pts Per'!S$2)+2))</f>
        <v>0</v>
      </c>
      <c r="Y360" s="2">
        <f>'Weekly Stats'!W360*'Pts Per'!T$2</f>
        <v>0</v>
      </c>
      <c r="Z360" s="2">
        <f>'Weekly Stats'!X360*'Pts Per'!U$2</f>
        <v>0</v>
      </c>
      <c r="AA360" s="2">
        <f>'Weekly Stats'!Y360*'Pts Per'!V$2</f>
        <v>0</v>
      </c>
      <c r="AB360" s="2">
        <f>'Weekly Stats'!Z360*'Pts Per'!W$2</f>
        <v>0</v>
      </c>
      <c r="AC360" s="2">
        <f>'Weekly Stats'!AA360*'Pts Per'!X$2</f>
        <v>0</v>
      </c>
      <c r="AD360" s="2">
        <f>'Weekly Stats'!AB360*'Pts Per'!Y$2</f>
        <v>0</v>
      </c>
      <c r="AE360" s="2">
        <f>'Weekly Stats'!AC360*'Pts Per'!Z$2</f>
        <v>0</v>
      </c>
      <c r="AF360" s="2">
        <f>'Weekly Stats'!AD360*'Pts Per'!AA$2</f>
        <v>0</v>
      </c>
      <c r="AG360" s="2">
        <f>'Weekly Stats'!AE360*'Pts Per'!AB$2</f>
        <v>0</v>
      </c>
      <c r="AH360" s="2">
        <f>'Weekly Stats'!AF360*'Pts Per'!AC$2</f>
        <v>0</v>
      </c>
    </row>
    <row r="361" spans="1:34">
      <c r="A361" s="1" t="s">
        <v>838</v>
      </c>
      <c r="B361" s="2" t="s">
        <v>102</v>
      </c>
      <c r="C361" s="2" t="s">
        <v>47</v>
      </c>
      <c r="D361" s="4" t="s">
        <v>451</v>
      </c>
      <c r="E361" s="9">
        <f t="shared" si="5"/>
        <v>0</v>
      </c>
      <c r="F361" s="2">
        <f>'Weekly Stats'!D361*'Pts Per'!A$2</f>
        <v>0</v>
      </c>
      <c r="G361" s="2">
        <f>'Weekly Stats'!E361*'Pts Per'!B$2</f>
        <v>0</v>
      </c>
      <c r="H361" s="2">
        <f>'Weekly Stats'!F361*'Pts Per'!C$2</f>
        <v>0</v>
      </c>
      <c r="I361" s="2">
        <f>'Weekly Stats'!G361*'Pts Per'!D$2</f>
        <v>0</v>
      </c>
      <c r="J361" s="2">
        <f>'Weekly Stats'!H361*'Pts Per'!E$2</f>
        <v>0</v>
      </c>
      <c r="K361" s="2">
        <f>'Weekly Stats'!I361*'Pts Per'!F$2</f>
        <v>0</v>
      </c>
      <c r="L361" s="2">
        <f>'Weekly Stats'!J361*'Pts Per'!G$2</f>
        <v>0</v>
      </c>
      <c r="M361" s="2">
        <f>'Weekly Stats'!K361*'Pts Per'!H$2</f>
        <v>0</v>
      </c>
      <c r="N361" s="2">
        <f>'Weekly Stats'!L361*'Pts Per'!I$2</f>
        <v>0</v>
      </c>
      <c r="O361" s="2">
        <f>'Weekly Stats'!M361*'Pts Per'!J$2</f>
        <v>0</v>
      </c>
      <c r="P361" s="2">
        <f>'Weekly Stats'!N361*'Pts Per'!K$2</f>
        <v>0</v>
      </c>
      <c r="Q361" s="2">
        <f>'Weekly Stats'!O361*'Pts Per'!L$2</f>
        <v>0</v>
      </c>
      <c r="R361" s="2">
        <f>'Weekly Stats'!P361*'Pts Per'!M$2</f>
        <v>0</v>
      </c>
      <c r="S361" s="2">
        <f>'Weekly Stats'!Q361*'Pts Per'!N$2</f>
        <v>0</v>
      </c>
      <c r="T361" s="2">
        <f>'Weekly Stats'!R361*'Pts Per'!O$2</f>
        <v>0</v>
      </c>
      <c r="U361" s="2">
        <f>'Weekly Stats'!S361*'Pts Per'!P$2</f>
        <v>0</v>
      </c>
      <c r="V361" s="2">
        <f>'Weekly Stats'!T361*'Pts Per'!Q$2</f>
        <v>0</v>
      </c>
      <c r="W361" s="2">
        <f>'Weekly Stats'!U361*'Pts Per'!R$2</f>
        <v>0</v>
      </c>
      <c r="X361" s="2">
        <f>IF('Weekly Stats'!V361*'Pts Per'!S$2&lt;5,'Weekly Stats'!V361*'Pts Per'!S$2,SUM(('Weekly Stats'!V361*'Pts Per'!S$2)+2))</f>
        <v>0</v>
      </c>
      <c r="Y361" s="2">
        <f>'Weekly Stats'!W361*'Pts Per'!T$2</f>
        <v>0</v>
      </c>
      <c r="Z361" s="2">
        <f>'Weekly Stats'!X361*'Pts Per'!U$2</f>
        <v>0</v>
      </c>
      <c r="AA361" s="2">
        <f>'Weekly Stats'!Y361*'Pts Per'!V$2</f>
        <v>0</v>
      </c>
      <c r="AB361" s="2">
        <f>'Weekly Stats'!Z361*'Pts Per'!W$2</f>
        <v>0</v>
      </c>
      <c r="AC361" s="2">
        <f>'Weekly Stats'!AA361*'Pts Per'!X$2</f>
        <v>0</v>
      </c>
      <c r="AD361" s="2">
        <f>'Weekly Stats'!AB361*'Pts Per'!Y$2</f>
        <v>0</v>
      </c>
      <c r="AE361" s="2">
        <f>'Weekly Stats'!AC361*'Pts Per'!Z$2</f>
        <v>0</v>
      </c>
      <c r="AF361" s="2">
        <f>'Weekly Stats'!AD361*'Pts Per'!AA$2</f>
        <v>0</v>
      </c>
      <c r="AG361" s="2">
        <f>'Weekly Stats'!AE361*'Pts Per'!AB$2</f>
        <v>0</v>
      </c>
      <c r="AH361" s="2">
        <f>'Weekly Stats'!AF361*'Pts Per'!AC$2</f>
        <v>0</v>
      </c>
    </row>
    <row r="362" spans="1:34">
      <c r="A362" s="1" t="s">
        <v>839</v>
      </c>
      <c r="B362" s="2" t="s">
        <v>102</v>
      </c>
      <c r="C362" s="2" t="s">
        <v>48</v>
      </c>
      <c r="D362" s="4" t="s">
        <v>452</v>
      </c>
      <c r="E362" s="9">
        <f t="shared" si="5"/>
        <v>0</v>
      </c>
      <c r="F362" s="2">
        <f>'Weekly Stats'!D362*'Pts Per'!A$2</f>
        <v>0</v>
      </c>
      <c r="G362" s="2">
        <f>'Weekly Stats'!E362*'Pts Per'!B$2</f>
        <v>0</v>
      </c>
      <c r="H362" s="2">
        <f>'Weekly Stats'!F362*'Pts Per'!C$2</f>
        <v>0</v>
      </c>
      <c r="I362" s="2">
        <f>'Weekly Stats'!G362*'Pts Per'!D$2</f>
        <v>0</v>
      </c>
      <c r="J362" s="2">
        <f>'Weekly Stats'!H362*'Pts Per'!E$2</f>
        <v>0</v>
      </c>
      <c r="K362" s="2">
        <f>'Weekly Stats'!I362*'Pts Per'!F$2</f>
        <v>0</v>
      </c>
      <c r="L362" s="2">
        <f>'Weekly Stats'!J362*'Pts Per'!G$2</f>
        <v>0</v>
      </c>
      <c r="M362" s="2">
        <f>'Weekly Stats'!K362*'Pts Per'!H$2</f>
        <v>0</v>
      </c>
      <c r="N362" s="2">
        <f>'Weekly Stats'!L362*'Pts Per'!I$2</f>
        <v>0</v>
      </c>
      <c r="O362" s="2">
        <f>'Weekly Stats'!M362*'Pts Per'!J$2</f>
        <v>0</v>
      </c>
      <c r="P362" s="2">
        <f>'Weekly Stats'!N362*'Pts Per'!K$2</f>
        <v>0</v>
      </c>
      <c r="Q362" s="2">
        <f>'Weekly Stats'!O362*'Pts Per'!L$2</f>
        <v>0</v>
      </c>
      <c r="R362" s="2">
        <f>'Weekly Stats'!P362*'Pts Per'!M$2</f>
        <v>0</v>
      </c>
      <c r="S362" s="2">
        <f>'Weekly Stats'!Q362*'Pts Per'!N$2</f>
        <v>0</v>
      </c>
      <c r="T362" s="2">
        <f>'Weekly Stats'!R362*'Pts Per'!O$2</f>
        <v>0</v>
      </c>
      <c r="U362" s="2">
        <f>'Weekly Stats'!S362*'Pts Per'!P$2</f>
        <v>0</v>
      </c>
      <c r="V362" s="2">
        <f>'Weekly Stats'!T362*'Pts Per'!Q$2</f>
        <v>0</v>
      </c>
      <c r="W362" s="2">
        <f>'Weekly Stats'!U362*'Pts Per'!R$2</f>
        <v>0</v>
      </c>
      <c r="X362" s="2">
        <f>IF('Weekly Stats'!V362*'Pts Per'!S$2&lt;5,'Weekly Stats'!V362*'Pts Per'!S$2,SUM(('Weekly Stats'!V362*'Pts Per'!S$2)+2))</f>
        <v>0</v>
      </c>
      <c r="Y362" s="2">
        <f>'Weekly Stats'!W362*'Pts Per'!T$2</f>
        <v>0</v>
      </c>
      <c r="Z362" s="2">
        <f>'Weekly Stats'!X362*'Pts Per'!U$2</f>
        <v>0</v>
      </c>
      <c r="AA362" s="2">
        <f>'Weekly Stats'!Y362*'Pts Per'!V$2</f>
        <v>0</v>
      </c>
      <c r="AB362" s="2">
        <f>'Weekly Stats'!Z362*'Pts Per'!W$2</f>
        <v>0</v>
      </c>
      <c r="AC362" s="2">
        <f>'Weekly Stats'!AA362*'Pts Per'!X$2</f>
        <v>0</v>
      </c>
      <c r="AD362" s="2">
        <f>'Weekly Stats'!AB362*'Pts Per'!Y$2</f>
        <v>0</v>
      </c>
      <c r="AE362" s="2">
        <f>'Weekly Stats'!AC362*'Pts Per'!Z$2</f>
        <v>0</v>
      </c>
      <c r="AF362" s="2">
        <f>'Weekly Stats'!AD362*'Pts Per'!AA$2</f>
        <v>0</v>
      </c>
      <c r="AG362" s="2">
        <f>'Weekly Stats'!AE362*'Pts Per'!AB$2</f>
        <v>0</v>
      </c>
      <c r="AH362" s="2">
        <f>'Weekly Stats'!AF362*'Pts Per'!AC$2</f>
        <v>0</v>
      </c>
    </row>
    <row r="363" spans="1:34">
      <c r="A363" s="1" t="s">
        <v>840</v>
      </c>
      <c r="B363" s="2" t="s">
        <v>102</v>
      </c>
      <c r="C363" s="2" t="s">
        <v>49</v>
      </c>
      <c r="D363" s="4" t="s">
        <v>453</v>
      </c>
      <c r="E363" s="9">
        <f t="shared" si="5"/>
        <v>0</v>
      </c>
      <c r="F363" s="2">
        <f>'Weekly Stats'!D363*'Pts Per'!A$2</f>
        <v>0</v>
      </c>
      <c r="G363" s="2">
        <f>'Weekly Stats'!E363*'Pts Per'!B$2</f>
        <v>0</v>
      </c>
      <c r="H363" s="2">
        <f>'Weekly Stats'!F363*'Pts Per'!C$2</f>
        <v>0</v>
      </c>
      <c r="I363" s="2">
        <f>'Weekly Stats'!G363*'Pts Per'!D$2</f>
        <v>0</v>
      </c>
      <c r="J363" s="2">
        <f>'Weekly Stats'!H363*'Pts Per'!E$2</f>
        <v>0</v>
      </c>
      <c r="K363" s="2">
        <f>'Weekly Stats'!I363*'Pts Per'!F$2</f>
        <v>0</v>
      </c>
      <c r="L363" s="2">
        <f>'Weekly Stats'!J363*'Pts Per'!G$2</f>
        <v>0</v>
      </c>
      <c r="M363" s="2">
        <f>'Weekly Stats'!K363*'Pts Per'!H$2</f>
        <v>0</v>
      </c>
      <c r="N363" s="2">
        <f>'Weekly Stats'!L363*'Pts Per'!I$2</f>
        <v>0</v>
      </c>
      <c r="O363" s="2">
        <f>'Weekly Stats'!M363*'Pts Per'!J$2</f>
        <v>0</v>
      </c>
      <c r="P363" s="2">
        <f>'Weekly Stats'!N363*'Pts Per'!K$2</f>
        <v>0</v>
      </c>
      <c r="Q363" s="2">
        <f>'Weekly Stats'!O363*'Pts Per'!L$2</f>
        <v>0</v>
      </c>
      <c r="R363" s="2">
        <f>'Weekly Stats'!P363*'Pts Per'!M$2</f>
        <v>0</v>
      </c>
      <c r="S363" s="2">
        <f>'Weekly Stats'!Q363*'Pts Per'!N$2</f>
        <v>0</v>
      </c>
      <c r="T363" s="2">
        <f>'Weekly Stats'!R363*'Pts Per'!O$2</f>
        <v>0</v>
      </c>
      <c r="U363" s="2">
        <f>'Weekly Stats'!S363*'Pts Per'!P$2</f>
        <v>0</v>
      </c>
      <c r="V363" s="2">
        <f>'Weekly Stats'!T363*'Pts Per'!Q$2</f>
        <v>0</v>
      </c>
      <c r="W363" s="2">
        <f>'Weekly Stats'!U363*'Pts Per'!R$2</f>
        <v>0</v>
      </c>
      <c r="X363" s="2">
        <f>IF('Weekly Stats'!V363*'Pts Per'!S$2&lt;5,'Weekly Stats'!V363*'Pts Per'!S$2,SUM(('Weekly Stats'!V363*'Pts Per'!S$2)+2))</f>
        <v>0</v>
      </c>
      <c r="Y363" s="2">
        <f>'Weekly Stats'!W363*'Pts Per'!T$2</f>
        <v>0</v>
      </c>
      <c r="Z363" s="2">
        <f>'Weekly Stats'!X363*'Pts Per'!U$2</f>
        <v>0</v>
      </c>
      <c r="AA363" s="2">
        <f>'Weekly Stats'!Y363*'Pts Per'!V$2</f>
        <v>0</v>
      </c>
      <c r="AB363" s="2">
        <f>'Weekly Stats'!Z363*'Pts Per'!W$2</f>
        <v>0</v>
      </c>
      <c r="AC363" s="2">
        <f>'Weekly Stats'!AA363*'Pts Per'!X$2</f>
        <v>0</v>
      </c>
      <c r="AD363" s="2">
        <f>'Weekly Stats'!AB363*'Pts Per'!Y$2</f>
        <v>0</v>
      </c>
      <c r="AE363" s="2">
        <f>'Weekly Stats'!AC363*'Pts Per'!Z$2</f>
        <v>0</v>
      </c>
      <c r="AF363" s="2">
        <f>'Weekly Stats'!AD363*'Pts Per'!AA$2</f>
        <v>0</v>
      </c>
      <c r="AG363" s="2">
        <f>'Weekly Stats'!AE363*'Pts Per'!AB$2</f>
        <v>0</v>
      </c>
      <c r="AH363" s="2">
        <f>'Weekly Stats'!AF363*'Pts Per'!AC$2</f>
        <v>0</v>
      </c>
    </row>
    <row r="364" spans="1:34">
      <c r="A364" s="1" t="s">
        <v>841</v>
      </c>
      <c r="B364" s="2" t="s">
        <v>102</v>
      </c>
      <c r="C364" s="2" t="s">
        <v>50</v>
      </c>
      <c r="D364" s="4" t="s">
        <v>454</v>
      </c>
      <c r="E364" s="9">
        <f t="shared" si="5"/>
        <v>1</v>
      </c>
      <c r="F364" s="2">
        <f>'Weekly Stats'!D364*'Pts Per'!A$2</f>
        <v>0</v>
      </c>
      <c r="G364" s="2">
        <f>'Weekly Stats'!E364*'Pts Per'!B$2</f>
        <v>0</v>
      </c>
      <c r="H364" s="2">
        <f>'Weekly Stats'!F364*'Pts Per'!C$2</f>
        <v>0</v>
      </c>
      <c r="I364" s="2">
        <f>'Weekly Stats'!G364*'Pts Per'!D$2</f>
        <v>0</v>
      </c>
      <c r="J364" s="2">
        <f>'Weekly Stats'!H364*'Pts Per'!E$2</f>
        <v>0</v>
      </c>
      <c r="K364" s="2">
        <f>'Weekly Stats'!I364*'Pts Per'!F$2</f>
        <v>0</v>
      </c>
      <c r="L364" s="2">
        <f>'Weekly Stats'!J364*'Pts Per'!G$2</f>
        <v>0</v>
      </c>
      <c r="M364" s="2">
        <f>'Weekly Stats'!K364*'Pts Per'!H$2</f>
        <v>0</v>
      </c>
      <c r="N364" s="2">
        <f>'Weekly Stats'!L364*'Pts Per'!I$2</f>
        <v>0</v>
      </c>
      <c r="O364" s="2">
        <f>'Weekly Stats'!M364*'Pts Per'!J$2</f>
        <v>0</v>
      </c>
      <c r="P364" s="2">
        <f>'Weekly Stats'!N364*'Pts Per'!K$2</f>
        <v>0</v>
      </c>
      <c r="Q364" s="2">
        <f>'Weekly Stats'!O364*'Pts Per'!L$2</f>
        <v>0</v>
      </c>
      <c r="R364" s="2">
        <f>'Weekly Stats'!P364*'Pts Per'!M$2</f>
        <v>0</v>
      </c>
      <c r="S364" s="2">
        <f>'Weekly Stats'!Q364*'Pts Per'!N$2</f>
        <v>0</v>
      </c>
      <c r="T364" s="2">
        <f>'Weekly Stats'!R364*'Pts Per'!O$2</f>
        <v>0</v>
      </c>
      <c r="U364" s="2">
        <f>'Weekly Stats'!S364*'Pts Per'!P$2</f>
        <v>0</v>
      </c>
      <c r="V364" s="2">
        <f>'Weekly Stats'!T364*'Pts Per'!Q$2</f>
        <v>0</v>
      </c>
      <c r="W364" s="2">
        <f>'Weekly Stats'!U364*'Pts Per'!R$2</f>
        <v>0</v>
      </c>
      <c r="X364" s="2">
        <f>IF('Weekly Stats'!V364*'Pts Per'!S$2&lt;5,'Weekly Stats'!V364*'Pts Per'!S$2,SUM(('Weekly Stats'!V364*'Pts Per'!S$2)+2))</f>
        <v>1</v>
      </c>
      <c r="Y364" s="2">
        <f>'Weekly Stats'!W364*'Pts Per'!T$2</f>
        <v>0</v>
      </c>
      <c r="Z364" s="2">
        <f>'Weekly Stats'!X364*'Pts Per'!U$2</f>
        <v>0</v>
      </c>
      <c r="AA364" s="2">
        <f>'Weekly Stats'!Y364*'Pts Per'!V$2</f>
        <v>0</v>
      </c>
      <c r="AB364" s="2">
        <f>'Weekly Stats'!Z364*'Pts Per'!W$2</f>
        <v>0</v>
      </c>
      <c r="AC364" s="2">
        <f>'Weekly Stats'!AA364*'Pts Per'!X$2</f>
        <v>0</v>
      </c>
      <c r="AD364" s="2">
        <f>'Weekly Stats'!AB364*'Pts Per'!Y$2</f>
        <v>0</v>
      </c>
      <c r="AE364" s="2">
        <f>'Weekly Stats'!AC364*'Pts Per'!Z$2</f>
        <v>0</v>
      </c>
      <c r="AF364" s="2">
        <f>'Weekly Stats'!AD364*'Pts Per'!AA$2</f>
        <v>0</v>
      </c>
      <c r="AG364" s="2">
        <f>'Weekly Stats'!AE364*'Pts Per'!AB$2</f>
        <v>0</v>
      </c>
      <c r="AH364" s="2">
        <f>'Weekly Stats'!AF364*'Pts Per'!AC$2</f>
        <v>0</v>
      </c>
    </row>
    <row r="365" spans="1:34">
      <c r="A365" s="1" t="s">
        <v>842</v>
      </c>
      <c r="B365" s="2" t="s">
        <v>102</v>
      </c>
      <c r="C365" s="2" t="s">
        <v>51</v>
      </c>
      <c r="D365" s="4" t="s">
        <v>455</v>
      </c>
      <c r="E365" s="9">
        <f t="shared" si="5"/>
        <v>0</v>
      </c>
      <c r="F365" s="2">
        <f>'Weekly Stats'!D365*'Pts Per'!A$2</f>
        <v>0</v>
      </c>
      <c r="G365" s="2">
        <f>'Weekly Stats'!E365*'Pts Per'!B$2</f>
        <v>0</v>
      </c>
      <c r="H365" s="2">
        <f>'Weekly Stats'!F365*'Pts Per'!C$2</f>
        <v>0</v>
      </c>
      <c r="I365" s="2">
        <f>'Weekly Stats'!G365*'Pts Per'!D$2</f>
        <v>0</v>
      </c>
      <c r="J365" s="2">
        <f>'Weekly Stats'!H365*'Pts Per'!E$2</f>
        <v>0</v>
      </c>
      <c r="K365" s="2">
        <f>'Weekly Stats'!I365*'Pts Per'!F$2</f>
        <v>0</v>
      </c>
      <c r="L365" s="2">
        <f>'Weekly Stats'!J365*'Pts Per'!G$2</f>
        <v>0</v>
      </c>
      <c r="M365" s="2">
        <f>'Weekly Stats'!K365*'Pts Per'!H$2</f>
        <v>0</v>
      </c>
      <c r="N365" s="2">
        <f>'Weekly Stats'!L365*'Pts Per'!I$2</f>
        <v>0</v>
      </c>
      <c r="O365" s="2">
        <f>'Weekly Stats'!M365*'Pts Per'!J$2</f>
        <v>0</v>
      </c>
      <c r="P365" s="2">
        <f>'Weekly Stats'!N365*'Pts Per'!K$2</f>
        <v>0</v>
      </c>
      <c r="Q365" s="2">
        <f>'Weekly Stats'!O365*'Pts Per'!L$2</f>
        <v>0</v>
      </c>
      <c r="R365" s="2">
        <f>'Weekly Stats'!P365*'Pts Per'!M$2</f>
        <v>0</v>
      </c>
      <c r="S365" s="2">
        <f>'Weekly Stats'!Q365*'Pts Per'!N$2</f>
        <v>0</v>
      </c>
      <c r="T365" s="2">
        <f>'Weekly Stats'!R365*'Pts Per'!O$2</f>
        <v>0</v>
      </c>
      <c r="U365" s="2">
        <f>'Weekly Stats'!S365*'Pts Per'!P$2</f>
        <v>0</v>
      </c>
      <c r="V365" s="2">
        <f>'Weekly Stats'!T365*'Pts Per'!Q$2</f>
        <v>0</v>
      </c>
      <c r="W365" s="2">
        <f>'Weekly Stats'!U365*'Pts Per'!R$2</f>
        <v>0</v>
      </c>
      <c r="X365" s="2">
        <f>IF('Weekly Stats'!V365*'Pts Per'!S$2&lt;5,'Weekly Stats'!V365*'Pts Per'!S$2,SUM(('Weekly Stats'!V365*'Pts Per'!S$2)+2))</f>
        <v>0</v>
      </c>
      <c r="Y365" s="2">
        <f>'Weekly Stats'!W365*'Pts Per'!T$2</f>
        <v>0</v>
      </c>
      <c r="Z365" s="2">
        <f>'Weekly Stats'!X365*'Pts Per'!U$2</f>
        <v>0</v>
      </c>
      <c r="AA365" s="2">
        <f>'Weekly Stats'!Y365*'Pts Per'!V$2</f>
        <v>0</v>
      </c>
      <c r="AB365" s="2">
        <f>'Weekly Stats'!Z365*'Pts Per'!W$2</f>
        <v>0</v>
      </c>
      <c r="AC365" s="2">
        <f>'Weekly Stats'!AA365*'Pts Per'!X$2</f>
        <v>0</v>
      </c>
      <c r="AD365" s="2">
        <f>'Weekly Stats'!AB365*'Pts Per'!Y$2</f>
        <v>0</v>
      </c>
      <c r="AE365" s="2">
        <f>'Weekly Stats'!AC365*'Pts Per'!Z$2</f>
        <v>0</v>
      </c>
      <c r="AF365" s="2">
        <f>'Weekly Stats'!AD365*'Pts Per'!AA$2</f>
        <v>0</v>
      </c>
      <c r="AG365" s="2">
        <f>'Weekly Stats'!AE365*'Pts Per'!AB$2</f>
        <v>0</v>
      </c>
      <c r="AH365" s="2">
        <f>'Weekly Stats'!AF365*'Pts Per'!AC$2</f>
        <v>0</v>
      </c>
    </row>
    <row r="366" spans="1:34">
      <c r="A366" s="1" t="s">
        <v>844</v>
      </c>
      <c r="B366" s="2" t="s">
        <v>102</v>
      </c>
      <c r="C366" s="2" t="s">
        <v>52</v>
      </c>
      <c r="D366" s="4" t="s">
        <v>456</v>
      </c>
      <c r="E366" s="9">
        <f t="shared" si="5"/>
        <v>2</v>
      </c>
      <c r="F366" s="2">
        <f>'Weekly Stats'!D366*'Pts Per'!A$2</f>
        <v>0</v>
      </c>
      <c r="G366" s="2">
        <f>'Weekly Stats'!E366*'Pts Per'!B$2</f>
        <v>0</v>
      </c>
      <c r="H366" s="2">
        <f>'Weekly Stats'!F366*'Pts Per'!C$2</f>
        <v>0</v>
      </c>
      <c r="I366" s="2">
        <f>'Weekly Stats'!G366*'Pts Per'!D$2</f>
        <v>0</v>
      </c>
      <c r="J366" s="2">
        <f>'Weekly Stats'!H366*'Pts Per'!E$2</f>
        <v>0</v>
      </c>
      <c r="K366" s="2">
        <f>'Weekly Stats'!I366*'Pts Per'!F$2</f>
        <v>0</v>
      </c>
      <c r="L366" s="2">
        <f>'Weekly Stats'!J366*'Pts Per'!G$2</f>
        <v>0</v>
      </c>
      <c r="M366" s="2">
        <f>'Weekly Stats'!K366*'Pts Per'!H$2</f>
        <v>0</v>
      </c>
      <c r="N366" s="2">
        <f>'Weekly Stats'!L366*'Pts Per'!I$2</f>
        <v>0</v>
      </c>
      <c r="O366" s="2">
        <f>'Weekly Stats'!M366*'Pts Per'!J$2</f>
        <v>0</v>
      </c>
      <c r="P366" s="2">
        <f>'Weekly Stats'!N366*'Pts Per'!K$2</f>
        <v>0</v>
      </c>
      <c r="Q366" s="2">
        <f>'Weekly Stats'!O366*'Pts Per'!L$2</f>
        <v>0</v>
      </c>
      <c r="R366" s="2">
        <f>'Weekly Stats'!P366*'Pts Per'!M$2</f>
        <v>0</v>
      </c>
      <c r="S366" s="2">
        <f>'Weekly Stats'!Q366*'Pts Per'!N$2</f>
        <v>0</v>
      </c>
      <c r="T366" s="2">
        <f>'Weekly Stats'!R366*'Pts Per'!O$2</f>
        <v>0</v>
      </c>
      <c r="U366" s="2">
        <f>'Weekly Stats'!S366*'Pts Per'!P$2</f>
        <v>0</v>
      </c>
      <c r="V366" s="2">
        <f>'Weekly Stats'!T366*'Pts Per'!Q$2</f>
        <v>0</v>
      </c>
      <c r="W366" s="2">
        <f>'Weekly Stats'!U366*'Pts Per'!R$2</f>
        <v>0</v>
      </c>
      <c r="X366" s="2">
        <f>IF('Weekly Stats'!V366*'Pts Per'!S$2&lt;5,'Weekly Stats'!V366*'Pts Per'!S$2,SUM(('Weekly Stats'!V366*'Pts Per'!S$2)+2))</f>
        <v>2</v>
      </c>
      <c r="Y366" s="2">
        <f>'Weekly Stats'!W366*'Pts Per'!T$2</f>
        <v>0</v>
      </c>
      <c r="Z366" s="2">
        <f>'Weekly Stats'!X366*'Pts Per'!U$2</f>
        <v>0</v>
      </c>
      <c r="AA366" s="2">
        <f>'Weekly Stats'!Y366*'Pts Per'!V$2</f>
        <v>0</v>
      </c>
      <c r="AB366" s="2">
        <f>'Weekly Stats'!Z366*'Pts Per'!W$2</f>
        <v>0</v>
      </c>
      <c r="AC366" s="2">
        <f>'Weekly Stats'!AA366*'Pts Per'!X$2</f>
        <v>0</v>
      </c>
      <c r="AD366" s="2">
        <f>'Weekly Stats'!AB366*'Pts Per'!Y$2</f>
        <v>0</v>
      </c>
      <c r="AE366" s="2">
        <f>'Weekly Stats'!AC366*'Pts Per'!Z$2</f>
        <v>0</v>
      </c>
      <c r="AF366" s="2">
        <f>'Weekly Stats'!AD366*'Pts Per'!AA$2</f>
        <v>0</v>
      </c>
      <c r="AG366" s="2">
        <f>'Weekly Stats'!AE366*'Pts Per'!AB$2</f>
        <v>0</v>
      </c>
      <c r="AH366" s="2">
        <f>'Weekly Stats'!AF366*'Pts Per'!AC$2</f>
        <v>0</v>
      </c>
    </row>
    <row r="367" spans="1:34">
      <c r="A367" s="1" t="s">
        <v>845</v>
      </c>
      <c r="B367" s="2" t="s">
        <v>102</v>
      </c>
      <c r="C367" s="2" t="s">
        <v>53</v>
      </c>
      <c r="D367" s="4" t="s">
        <v>457</v>
      </c>
      <c r="E367" s="9">
        <f t="shared" si="5"/>
        <v>0</v>
      </c>
      <c r="F367" s="2">
        <f>'Weekly Stats'!D367*'Pts Per'!A$2</f>
        <v>0</v>
      </c>
      <c r="G367" s="2">
        <f>'Weekly Stats'!E367*'Pts Per'!B$2</f>
        <v>0</v>
      </c>
      <c r="H367" s="2">
        <f>'Weekly Stats'!F367*'Pts Per'!C$2</f>
        <v>0</v>
      </c>
      <c r="I367" s="2">
        <f>'Weekly Stats'!G367*'Pts Per'!D$2</f>
        <v>0</v>
      </c>
      <c r="J367" s="2">
        <f>'Weekly Stats'!H367*'Pts Per'!E$2</f>
        <v>0</v>
      </c>
      <c r="K367" s="2">
        <f>'Weekly Stats'!I367*'Pts Per'!F$2</f>
        <v>0</v>
      </c>
      <c r="L367" s="2">
        <f>'Weekly Stats'!J367*'Pts Per'!G$2</f>
        <v>0</v>
      </c>
      <c r="M367" s="2">
        <f>'Weekly Stats'!K367*'Pts Per'!H$2</f>
        <v>0</v>
      </c>
      <c r="N367" s="2">
        <f>'Weekly Stats'!L367*'Pts Per'!I$2</f>
        <v>0</v>
      </c>
      <c r="O367" s="2">
        <f>'Weekly Stats'!M367*'Pts Per'!J$2</f>
        <v>0</v>
      </c>
      <c r="P367" s="2">
        <f>'Weekly Stats'!N367*'Pts Per'!K$2</f>
        <v>0</v>
      </c>
      <c r="Q367" s="2">
        <f>'Weekly Stats'!O367*'Pts Per'!L$2</f>
        <v>0</v>
      </c>
      <c r="R367" s="2">
        <f>'Weekly Stats'!P367*'Pts Per'!M$2</f>
        <v>0</v>
      </c>
      <c r="S367" s="2">
        <f>'Weekly Stats'!Q367*'Pts Per'!N$2</f>
        <v>0</v>
      </c>
      <c r="T367" s="2">
        <f>'Weekly Stats'!R367*'Pts Per'!O$2</f>
        <v>0</v>
      </c>
      <c r="U367" s="2">
        <f>'Weekly Stats'!S367*'Pts Per'!P$2</f>
        <v>0</v>
      </c>
      <c r="V367" s="2">
        <f>'Weekly Stats'!T367*'Pts Per'!Q$2</f>
        <v>0</v>
      </c>
      <c r="W367" s="2">
        <f>'Weekly Stats'!U367*'Pts Per'!R$2</f>
        <v>0</v>
      </c>
      <c r="X367" s="2">
        <f>IF('Weekly Stats'!V367*'Pts Per'!S$2&lt;5,'Weekly Stats'!V367*'Pts Per'!S$2,SUM(('Weekly Stats'!V367*'Pts Per'!S$2)+2))</f>
        <v>0</v>
      </c>
      <c r="Y367" s="2">
        <f>'Weekly Stats'!W367*'Pts Per'!T$2</f>
        <v>0</v>
      </c>
      <c r="Z367" s="2">
        <f>'Weekly Stats'!X367*'Pts Per'!U$2</f>
        <v>0</v>
      </c>
      <c r="AA367" s="2">
        <f>'Weekly Stats'!Y367*'Pts Per'!V$2</f>
        <v>0</v>
      </c>
      <c r="AB367" s="2">
        <f>'Weekly Stats'!Z367*'Pts Per'!W$2</f>
        <v>0</v>
      </c>
      <c r="AC367" s="2">
        <f>'Weekly Stats'!AA367*'Pts Per'!X$2</f>
        <v>0</v>
      </c>
      <c r="AD367" s="2">
        <f>'Weekly Stats'!AB367*'Pts Per'!Y$2</f>
        <v>0</v>
      </c>
      <c r="AE367" s="2">
        <f>'Weekly Stats'!AC367*'Pts Per'!Z$2</f>
        <v>0</v>
      </c>
      <c r="AF367" s="2">
        <f>'Weekly Stats'!AD367*'Pts Per'!AA$2</f>
        <v>0</v>
      </c>
      <c r="AG367" s="2">
        <f>'Weekly Stats'!AE367*'Pts Per'!AB$2</f>
        <v>0</v>
      </c>
      <c r="AH367" s="2">
        <f>'Weekly Stats'!AF367*'Pts Per'!AC$2</f>
        <v>0</v>
      </c>
    </row>
    <row r="368" spans="1:34">
      <c r="A368" s="1" t="s">
        <v>846</v>
      </c>
      <c r="B368" s="2" t="s">
        <v>102</v>
      </c>
      <c r="C368" s="2" t="s">
        <v>54</v>
      </c>
      <c r="D368" s="4" t="s">
        <v>458</v>
      </c>
      <c r="E368" s="9">
        <f t="shared" si="5"/>
        <v>0</v>
      </c>
      <c r="F368" s="2">
        <f>'Weekly Stats'!D368*'Pts Per'!A$2</f>
        <v>0</v>
      </c>
      <c r="G368" s="2">
        <f>'Weekly Stats'!E368*'Pts Per'!B$2</f>
        <v>0</v>
      </c>
      <c r="H368" s="2">
        <f>'Weekly Stats'!F368*'Pts Per'!C$2</f>
        <v>0</v>
      </c>
      <c r="I368" s="2">
        <f>'Weekly Stats'!G368*'Pts Per'!D$2</f>
        <v>0</v>
      </c>
      <c r="J368" s="2">
        <f>'Weekly Stats'!H368*'Pts Per'!E$2</f>
        <v>0</v>
      </c>
      <c r="K368" s="2">
        <f>'Weekly Stats'!I368*'Pts Per'!F$2</f>
        <v>0</v>
      </c>
      <c r="L368" s="2">
        <f>'Weekly Stats'!J368*'Pts Per'!G$2</f>
        <v>0</v>
      </c>
      <c r="M368" s="2">
        <f>'Weekly Stats'!K368*'Pts Per'!H$2</f>
        <v>0</v>
      </c>
      <c r="N368" s="2">
        <f>'Weekly Stats'!L368*'Pts Per'!I$2</f>
        <v>0</v>
      </c>
      <c r="O368" s="2">
        <f>'Weekly Stats'!M368*'Pts Per'!J$2</f>
        <v>0</v>
      </c>
      <c r="P368" s="2">
        <f>'Weekly Stats'!N368*'Pts Per'!K$2</f>
        <v>0</v>
      </c>
      <c r="Q368" s="2">
        <f>'Weekly Stats'!O368*'Pts Per'!L$2</f>
        <v>0</v>
      </c>
      <c r="R368" s="2">
        <f>'Weekly Stats'!P368*'Pts Per'!M$2</f>
        <v>0</v>
      </c>
      <c r="S368" s="2">
        <f>'Weekly Stats'!Q368*'Pts Per'!N$2</f>
        <v>0</v>
      </c>
      <c r="T368" s="2">
        <f>'Weekly Stats'!R368*'Pts Per'!O$2</f>
        <v>0</v>
      </c>
      <c r="U368" s="2">
        <f>'Weekly Stats'!S368*'Pts Per'!P$2</f>
        <v>0</v>
      </c>
      <c r="V368" s="2">
        <f>'Weekly Stats'!T368*'Pts Per'!Q$2</f>
        <v>0</v>
      </c>
      <c r="W368" s="2">
        <f>'Weekly Stats'!U368*'Pts Per'!R$2</f>
        <v>0</v>
      </c>
      <c r="X368" s="2">
        <f>IF('Weekly Stats'!V368*'Pts Per'!S$2&lt;5,'Weekly Stats'!V368*'Pts Per'!S$2,SUM(('Weekly Stats'!V368*'Pts Per'!S$2)+2))</f>
        <v>0</v>
      </c>
      <c r="Y368" s="2">
        <f>'Weekly Stats'!W368*'Pts Per'!T$2</f>
        <v>0</v>
      </c>
      <c r="Z368" s="2">
        <f>'Weekly Stats'!X368*'Pts Per'!U$2</f>
        <v>0</v>
      </c>
      <c r="AA368" s="2">
        <f>'Weekly Stats'!Y368*'Pts Per'!V$2</f>
        <v>0</v>
      </c>
      <c r="AB368" s="2">
        <f>'Weekly Stats'!Z368*'Pts Per'!W$2</f>
        <v>0</v>
      </c>
      <c r="AC368" s="2">
        <f>'Weekly Stats'!AA368*'Pts Per'!X$2</f>
        <v>0</v>
      </c>
      <c r="AD368" s="2">
        <f>'Weekly Stats'!AB368*'Pts Per'!Y$2</f>
        <v>0</v>
      </c>
      <c r="AE368" s="2">
        <f>'Weekly Stats'!AC368*'Pts Per'!Z$2</f>
        <v>0</v>
      </c>
      <c r="AF368" s="2">
        <f>'Weekly Stats'!AD368*'Pts Per'!AA$2</f>
        <v>0</v>
      </c>
      <c r="AG368" s="2">
        <f>'Weekly Stats'!AE368*'Pts Per'!AB$2</f>
        <v>0</v>
      </c>
      <c r="AH368" s="2">
        <f>'Weekly Stats'!AF368*'Pts Per'!AC$2</f>
        <v>0</v>
      </c>
    </row>
    <row r="369" spans="1:34">
      <c r="A369" s="1" t="s">
        <v>847</v>
      </c>
      <c r="B369" s="2" t="s">
        <v>102</v>
      </c>
      <c r="C369" s="2" t="s">
        <v>55</v>
      </c>
      <c r="D369" s="4" t="s">
        <v>459</v>
      </c>
      <c r="E369" s="9">
        <f t="shared" si="5"/>
        <v>1</v>
      </c>
      <c r="F369" s="2">
        <f>'Weekly Stats'!D369*'Pts Per'!A$2</f>
        <v>0</v>
      </c>
      <c r="G369" s="2">
        <f>'Weekly Stats'!E369*'Pts Per'!B$2</f>
        <v>0</v>
      </c>
      <c r="H369" s="2">
        <f>'Weekly Stats'!F369*'Pts Per'!C$2</f>
        <v>0</v>
      </c>
      <c r="I369" s="2">
        <f>'Weekly Stats'!G369*'Pts Per'!D$2</f>
        <v>0</v>
      </c>
      <c r="J369" s="2">
        <f>'Weekly Stats'!H369*'Pts Per'!E$2</f>
        <v>0</v>
      </c>
      <c r="K369" s="2">
        <f>'Weekly Stats'!I369*'Pts Per'!F$2</f>
        <v>0</v>
      </c>
      <c r="L369" s="2">
        <f>'Weekly Stats'!J369*'Pts Per'!G$2</f>
        <v>0</v>
      </c>
      <c r="M369" s="2">
        <f>'Weekly Stats'!K369*'Pts Per'!H$2</f>
        <v>0</v>
      </c>
      <c r="N369" s="2">
        <f>'Weekly Stats'!L369*'Pts Per'!I$2</f>
        <v>0</v>
      </c>
      <c r="O369" s="2">
        <f>'Weekly Stats'!M369*'Pts Per'!J$2</f>
        <v>0</v>
      </c>
      <c r="P369" s="2">
        <f>'Weekly Stats'!N369*'Pts Per'!K$2</f>
        <v>0</v>
      </c>
      <c r="Q369" s="2">
        <f>'Weekly Stats'!O369*'Pts Per'!L$2</f>
        <v>0</v>
      </c>
      <c r="R369" s="2">
        <f>'Weekly Stats'!P369*'Pts Per'!M$2</f>
        <v>0</v>
      </c>
      <c r="S369" s="2">
        <f>'Weekly Stats'!Q369*'Pts Per'!N$2</f>
        <v>0</v>
      </c>
      <c r="T369" s="2">
        <f>'Weekly Stats'!R369*'Pts Per'!O$2</f>
        <v>0</v>
      </c>
      <c r="U369" s="2">
        <f>'Weekly Stats'!S369*'Pts Per'!P$2</f>
        <v>0</v>
      </c>
      <c r="V369" s="2">
        <f>'Weekly Stats'!T369*'Pts Per'!Q$2</f>
        <v>0</v>
      </c>
      <c r="W369" s="2">
        <f>'Weekly Stats'!U369*'Pts Per'!R$2</f>
        <v>0</v>
      </c>
      <c r="X369" s="2">
        <f>IF('Weekly Stats'!V369*'Pts Per'!S$2&lt;5,'Weekly Stats'!V369*'Pts Per'!S$2,SUM(('Weekly Stats'!V369*'Pts Per'!S$2)+2))</f>
        <v>1</v>
      </c>
      <c r="Y369" s="2">
        <f>'Weekly Stats'!W369*'Pts Per'!T$2</f>
        <v>0</v>
      </c>
      <c r="Z369" s="2">
        <f>'Weekly Stats'!X369*'Pts Per'!U$2</f>
        <v>0</v>
      </c>
      <c r="AA369" s="2">
        <f>'Weekly Stats'!Y369*'Pts Per'!V$2</f>
        <v>0</v>
      </c>
      <c r="AB369" s="2">
        <f>'Weekly Stats'!Z369*'Pts Per'!W$2</f>
        <v>0</v>
      </c>
      <c r="AC369" s="2">
        <f>'Weekly Stats'!AA369*'Pts Per'!X$2</f>
        <v>0</v>
      </c>
      <c r="AD369" s="2">
        <f>'Weekly Stats'!AB369*'Pts Per'!Y$2</f>
        <v>0</v>
      </c>
      <c r="AE369" s="2">
        <f>'Weekly Stats'!AC369*'Pts Per'!Z$2</f>
        <v>0</v>
      </c>
      <c r="AF369" s="2">
        <f>'Weekly Stats'!AD369*'Pts Per'!AA$2</f>
        <v>0</v>
      </c>
      <c r="AG369" s="2">
        <f>'Weekly Stats'!AE369*'Pts Per'!AB$2</f>
        <v>0</v>
      </c>
      <c r="AH369" s="2">
        <f>'Weekly Stats'!AF369*'Pts Per'!AC$2</f>
        <v>0</v>
      </c>
    </row>
    <row r="370" spans="1:34">
      <c r="A370" s="1" t="s">
        <v>848</v>
      </c>
      <c r="B370" s="2" t="s">
        <v>102</v>
      </c>
      <c r="C370" s="2" t="s">
        <v>56</v>
      </c>
      <c r="D370" s="4" t="s">
        <v>460</v>
      </c>
      <c r="E370" s="9">
        <f t="shared" si="5"/>
        <v>1</v>
      </c>
      <c r="F370" s="2">
        <f>'Weekly Stats'!D370*'Pts Per'!A$2</f>
        <v>0</v>
      </c>
      <c r="G370" s="2">
        <f>'Weekly Stats'!E370*'Pts Per'!B$2</f>
        <v>0</v>
      </c>
      <c r="H370" s="2">
        <f>'Weekly Stats'!F370*'Pts Per'!C$2</f>
        <v>0</v>
      </c>
      <c r="I370" s="2">
        <f>'Weekly Stats'!G370*'Pts Per'!D$2</f>
        <v>0</v>
      </c>
      <c r="J370" s="2">
        <f>'Weekly Stats'!H370*'Pts Per'!E$2</f>
        <v>0</v>
      </c>
      <c r="K370" s="2">
        <f>'Weekly Stats'!I370*'Pts Per'!F$2</f>
        <v>0</v>
      </c>
      <c r="L370" s="2">
        <f>'Weekly Stats'!J370*'Pts Per'!G$2</f>
        <v>0</v>
      </c>
      <c r="M370" s="2">
        <f>'Weekly Stats'!K370*'Pts Per'!H$2</f>
        <v>0</v>
      </c>
      <c r="N370" s="2">
        <f>'Weekly Stats'!L370*'Pts Per'!I$2</f>
        <v>0</v>
      </c>
      <c r="O370" s="2">
        <f>'Weekly Stats'!M370*'Pts Per'!J$2</f>
        <v>0</v>
      </c>
      <c r="P370" s="2">
        <f>'Weekly Stats'!N370*'Pts Per'!K$2</f>
        <v>0</v>
      </c>
      <c r="Q370" s="2">
        <f>'Weekly Stats'!O370*'Pts Per'!L$2</f>
        <v>0</v>
      </c>
      <c r="R370" s="2">
        <f>'Weekly Stats'!P370*'Pts Per'!M$2</f>
        <v>0</v>
      </c>
      <c r="S370" s="2">
        <f>'Weekly Stats'!Q370*'Pts Per'!N$2</f>
        <v>0</v>
      </c>
      <c r="T370" s="2">
        <f>'Weekly Stats'!R370*'Pts Per'!O$2</f>
        <v>0</v>
      </c>
      <c r="U370" s="2">
        <f>'Weekly Stats'!S370*'Pts Per'!P$2</f>
        <v>0</v>
      </c>
      <c r="V370" s="2">
        <f>'Weekly Stats'!T370*'Pts Per'!Q$2</f>
        <v>0</v>
      </c>
      <c r="W370" s="2">
        <f>'Weekly Stats'!U370*'Pts Per'!R$2</f>
        <v>0</v>
      </c>
      <c r="X370" s="2">
        <f>IF('Weekly Stats'!V370*'Pts Per'!S$2&lt;5,'Weekly Stats'!V370*'Pts Per'!S$2,SUM(('Weekly Stats'!V370*'Pts Per'!S$2)+2))</f>
        <v>1</v>
      </c>
      <c r="Y370" s="2">
        <f>'Weekly Stats'!W370*'Pts Per'!T$2</f>
        <v>0</v>
      </c>
      <c r="Z370" s="2">
        <f>'Weekly Stats'!X370*'Pts Per'!U$2</f>
        <v>0</v>
      </c>
      <c r="AA370" s="2">
        <f>'Weekly Stats'!Y370*'Pts Per'!V$2</f>
        <v>0</v>
      </c>
      <c r="AB370" s="2">
        <f>'Weekly Stats'!Z370*'Pts Per'!W$2</f>
        <v>0</v>
      </c>
      <c r="AC370" s="2">
        <f>'Weekly Stats'!AA370*'Pts Per'!X$2</f>
        <v>0</v>
      </c>
      <c r="AD370" s="2">
        <f>'Weekly Stats'!AB370*'Pts Per'!Y$2</f>
        <v>0</v>
      </c>
      <c r="AE370" s="2">
        <f>'Weekly Stats'!AC370*'Pts Per'!Z$2</f>
        <v>0</v>
      </c>
      <c r="AF370" s="2">
        <f>'Weekly Stats'!AD370*'Pts Per'!AA$2</f>
        <v>0</v>
      </c>
      <c r="AG370" s="2">
        <f>'Weekly Stats'!AE370*'Pts Per'!AB$2</f>
        <v>0</v>
      </c>
      <c r="AH370" s="2">
        <f>'Weekly Stats'!AF370*'Pts Per'!AC$2</f>
        <v>0</v>
      </c>
    </row>
    <row r="371" spans="1:34">
      <c r="A371" s="1" t="s">
        <v>849</v>
      </c>
      <c r="B371" s="2" t="s">
        <v>102</v>
      </c>
      <c r="C371" s="2" t="s">
        <v>57</v>
      </c>
      <c r="D371" s="4" t="s">
        <v>461</v>
      </c>
      <c r="E371" s="9">
        <f t="shared" si="5"/>
        <v>0</v>
      </c>
      <c r="F371" s="2">
        <f>'Weekly Stats'!D371*'Pts Per'!A$2</f>
        <v>0</v>
      </c>
      <c r="G371" s="2">
        <f>'Weekly Stats'!E371*'Pts Per'!B$2</f>
        <v>0</v>
      </c>
      <c r="H371" s="2">
        <f>'Weekly Stats'!F371*'Pts Per'!C$2</f>
        <v>0</v>
      </c>
      <c r="I371" s="2">
        <f>'Weekly Stats'!G371*'Pts Per'!D$2</f>
        <v>0</v>
      </c>
      <c r="J371" s="2">
        <f>'Weekly Stats'!H371*'Pts Per'!E$2</f>
        <v>0</v>
      </c>
      <c r="K371" s="2">
        <f>'Weekly Stats'!I371*'Pts Per'!F$2</f>
        <v>0</v>
      </c>
      <c r="L371" s="2">
        <f>'Weekly Stats'!J371*'Pts Per'!G$2</f>
        <v>0</v>
      </c>
      <c r="M371" s="2">
        <f>'Weekly Stats'!K371*'Pts Per'!H$2</f>
        <v>0</v>
      </c>
      <c r="N371" s="2">
        <f>'Weekly Stats'!L371*'Pts Per'!I$2</f>
        <v>0</v>
      </c>
      <c r="O371" s="2">
        <f>'Weekly Stats'!M371*'Pts Per'!J$2</f>
        <v>0</v>
      </c>
      <c r="P371" s="2">
        <f>'Weekly Stats'!N371*'Pts Per'!K$2</f>
        <v>0</v>
      </c>
      <c r="Q371" s="2">
        <f>'Weekly Stats'!O371*'Pts Per'!L$2</f>
        <v>0</v>
      </c>
      <c r="R371" s="2">
        <f>'Weekly Stats'!P371*'Pts Per'!M$2</f>
        <v>0</v>
      </c>
      <c r="S371" s="2">
        <f>'Weekly Stats'!Q371*'Pts Per'!N$2</f>
        <v>0</v>
      </c>
      <c r="T371" s="2">
        <f>'Weekly Stats'!R371*'Pts Per'!O$2</f>
        <v>0</v>
      </c>
      <c r="U371" s="2">
        <f>'Weekly Stats'!S371*'Pts Per'!P$2</f>
        <v>0</v>
      </c>
      <c r="V371" s="2">
        <f>'Weekly Stats'!T371*'Pts Per'!Q$2</f>
        <v>0</v>
      </c>
      <c r="W371" s="2">
        <f>'Weekly Stats'!U371*'Pts Per'!R$2</f>
        <v>0</v>
      </c>
      <c r="X371" s="2">
        <f>IF('Weekly Stats'!V371*'Pts Per'!S$2&lt;5,'Weekly Stats'!V371*'Pts Per'!S$2,SUM(('Weekly Stats'!V371*'Pts Per'!S$2)+2))</f>
        <v>0</v>
      </c>
      <c r="Y371" s="2">
        <f>'Weekly Stats'!W371*'Pts Per'!T$2</f>
        <v>0</v>
      </c>
      <c r="Z371" s="2">
        <f>'Weekly Stats'!X371*'Pts Per'!U$2</f>
        <v>0</v>
      </c>
      <c r="AA371" s="2">
        <f>'Weekly Stats'!Y371*'Pts Per'!V$2</f>
        <v>0</v>
      </c>
      <c r="AB371" s="2">
        <f>'Weekly Stats'!Z371*'Pts Per'!W$2</f>
        <v>0</v>
      </c>
      <c r="AC371" s="2">
        <f>'Weekly Stats'!AA371*'Pts Per'!X$2</f>
        <v>0</v>
      </c>
      <c r="AD371" s="2">
        <f>'Weekly Stats'!AB371*'Pts Per'!Y$2</f>
        <v>0</v>
      </c>
      <c r="AE371" s="2">
        <f>'Weekly Stats'!AC371*'Pts Per'!Z$2</f>
        <v>0</v>
      </c>
      <c r="AF371" s="2">
        <f>'Weekly Stats'!AD371*'Pts Per'!AA$2</f>
        <v>0</v>
      </c>
      <c r="AG371" s="2">
        <f>'Weekly Stats'!AE371*'Pts Per'!AB$2</f>
        <v>0</v>
      </c>
      <c r="AH371" s="2">
        <f>'Weekly Stats'!AF371*'Pts Per'!AC$2</f>
        <v>0</v>
      </c>
    </row>
    <row r="372" spans="1:34">
      <c r="A372" s="1" t="s">
        <v>850</v>
      </c>
      <c r="B372" s="2" t="s">
        <v>102</v>
      </c>
      <c r="C372" s="2" t="s">
        <v>58</v>
      </c>
      <c r="D372" s="4" t="s">
        <v>462</v>
      </c>
      <c r="E372" s="9">
        <f t="shared" si="5"/>
        <v>0</v>
      </c>
      <c r="F372" s="2">
        <f>'Weekly Stats'!D372*'Pts Per'!A$2</f>
        <v>0</v>
      </c>
      <c r="G372" s="2">
        <f>'Weekly Stats'!E372*'Pts Per'!B$2</f>
        <v>0</v>
      </c>
      <c r="H372" s="2">
        <f>'Weekly Stats'!F372*'Pts Per'!C$2</f>
        <v>0</v>
      </c>
      <c r="I372" s="2">
        <f>'Weekly Stats'!G372*'Pts Per'!D$2</f>
        <v>0</v>
      </c>
      <c r="J372" s="2">
        <f>'Weekly Stats'!H372*'Pts Per'!E$2</f>
        <v>0</v>
      </c>
      <c r="K372" s="2">
        <f>'Weekly Stats'!I372*'Pts Per'!F$2</f>
        <v>0</v>
      </c>
      <c r="L372" s="2">
        <f>'Weekly Stats'!J372*'Pts Per'!G$2</f>
        <v>0</v>
      </c>
      <c r="M372" s="2">
        <f>'Weekly Stats'!K372*'Pts Per'!H$2</f>
        <v>0</v>
      </c>
      <c r="N372" s="2">
        <f>'Weekly Stats'!L372*'Pts Per'!I$2</f>
        <v>0</v>
      </c>
      <c r="O372" s="2">
        <f>'Weekly Stats'!M372*'Pts Per'!J$2</f>
        <v>0</v>
      </c>
      <c r="P372" s="2">
        <f>'Weekly Stats'!N372*'Pts Per'!K$2</f>
        <v>0</v>
      </c>
      <c r="Q372" s="2">
        <f>'Weekly Stats'!O372*'Pts Per'!L$2</f>
        <v>0</v>
      </c>
      <c r="R372" s="2">
        <f>'Weekly Stats'!P372*'Pts Per'!M$2</f>
        <v>0</v>
      </c>
      <c r="S372" s="2">
        <f>'Weekly Stats'!Q372*'Pts Per'!N$2</f>
        <v>0</v>
      </c>
      <c r="T372" s="2">
        <f>'Weekly Stats'!R372*'Pts Per'!O$2</f>
        <v>0</v>
      </c>
      <c r="U372" s="2">
        <f>'Weekly Stats'!S372*'Pts Per'!P$2</f>
        <v>0</v>
      </c>
      <c r="V372" s="2">
        <f>'Weekly Stats'!T372*'Pts Per'!Q$2</f>
        <v>0</v>
      </c>
      <c r="W372" s="2">
        <f>'Weekly Stats'!U372*'Pts Per'!R$2</f>
        <v>0</v>
      </c>
      <c r="X372" s="2">
        <f>IF('Weekly Stats'!V372*'Pts Per'!S$2&lt;5,'Weekly Stats'!V372*'Pts Per'!S$2,SUM(('Weekly Stats'!V372*'Pts Per'!S$2)+2))</f>
        <v>0</v>
      </c>
      <c r="Y372" s="2">
        <f>'Weekly Stats'!W372*'Pts Per'!T$2</f>
        <v>0</v>
      </c>
      <c r="Z372" s="2">
        <f>'Weekly Stats'!X372*'Pts Per'!U$2</f>
        <v>0</v>
      </c>
      <c r="AA372" s="2">
        <f>'Weekly Stats'!Y372*'Pts Per'!V$2</f>
        <v>0</v>
      </c>
      <c r="AB372" s="2">
        <f>'Weekly Stats'!Z372*'Pts Per'!W$2</f>
        <v>0</v>
      </c>
      <c r="AC372" s="2">
        <f>'Weekly Stats'!AA372*'Pts Per'!X$2</f>
        <v>0</v>
      </c>
      <c r="AD372" s="2">
        <f>'Weekly Stats'!AB372*'Pts Per'!Y$2</f>
        <v>0</v>
      </c>
      <c r="AE372" s="2">
        <f>'Weekly Stats'!AC372*'Pts Per'!Z$2</f>
        <v>0</v>
      </c>
      <c r="AF372" s="2">
        <f>'Weekly Stats'!AD372*'Pts Per'!AA$2</f>
        <v>0</v>
      </c>
      <c r="AG372" s="2">
        <f>'Weekly Stats'!AE372*'Pts Per'!AB$2</f>
        <v>0</v>
      </c>
      <c r="AH372" s="2">
        <f>'Weekly Stats'!AF372*'Pts Per'!AC$2</f>
        <v>0</v>
      </c>
    </row>
    <row r="373" spans="1:34">
      <c r="A373" s="1" t="s">
        <v>851</v>
      </c>
      <c r="B373" s="2" t="s">
        <v>102</v>
      </c>
      <c r="C373" s="2" t="s">
        <v>59</v>
      </c>
      <c r="D373" s="4" t="s">
        <v>463</v>
      </c>
      <c r="E373" s="9">
        <f t="shared" si="5"/>
        <v>2</v>
      </c>
      <c r="F373" s="2">
        <f>'Weekly Stats'!D373*'Pts Per'!A$2</f>
        <v>0</v>
      </c>
      <c r="G373" s="2">
        <f>'Weekly Stats'!E373*'Pts Per'!B$2</f>
        <v>0</v>
      </c>
      <c r="H373" s="2">
        <f>'Weekly Stats'!F373*'Pts Per'!C$2</f>
        <v>0</v>
      </c>
      <c r="I373" s="2">
        <f>'Weekly Stats'!G373*'Pts Per'!D$2</f>
        <v>0</v>
      </c>
      <c r="J373" s="2">
        <f>'Weekly Stats'!H373*'Pts Per'!E$2</f>
        <v>0</v>
      </c>
      <c r="K373" s="2">
        <f>'Weekly Stats'!I373*'Pts Per'!F$2</f>
        <v>0</v>
      </c>
      <c r="L373" s="2">
        <f>'Weekly Stats'!J373*'Pts Per'!G$2</f>
        <v>0</v>
      </c>
      <c r="M373" s="2">
        <f>'Weekly Stats'!K373*'Pts Per'!H$2</f>
        <v>0</v>
      </c>
      <c r="N373" s="2">
        <f>'Weekly Stats'!L373*'Pts Per'!I$2</f>
        <v>0</v>
      </c>
      <c r="O373" s="2">
        <f>'Weekly Stats'!M373*'Pts Per'!J$2</f>
        <v>0</v>
      </c>
      <c r="P373" s="2">
        <f>'Weekly Stats'!N373*'Pts Per'!K$2</f>
        <v>0</v>
      </c>
      <c r="Q373" s="2">
        <f>'Weekly Stats'!O373*'Pts Per'!L$2</f>
        <v>0</v>
      </c>
      <c r="R373" s="2">
        <f>'Weekly Stats'!P373*'Pts Per'!M$2</f>
        <v>0</v>
      </c>
      <c r="S373" s="2">
        <f>'Weekly Stats'!Q373*'Pts Per'!N$2</f>
        <v>0</v>
      </c>
      <c r="T373" s="2">
        <f>'Weekly Stats'!R373*'Pts Per'!O$2</f>
        <v>0</v>
      </c>
      <c r="U373" s="2">
        <f>'Weekly Stats'!S373*'Pts Per'!P$2</f>
        <v>0</v>
      </c>
      <c r="V373" s="2">
        <f>'Weekly Stats'!T373*'Pts Per'!Q$2</f>
        <v>0</v>
      </c>
      <c r="W373" s="2">
        <f>'Weekly Stats'!U373*'Pts Per'!R$2</f>
        <v>0</v>
      </c>
      <c r="X373" s="2">
        <f>IF('Weekly Stats'!V373*'Pts Per'!S$2&lt;5,'Weekly Stats'!V373*'Pts Per'!S$2,SUM(('Weekly Stats'!V373*'Pts Per'!S$2)+2))</f>
        <v>0</v>
      </c>
      <c r="Y373" s="2">
        <f>'Weekly Stats'!W373*'Pts Per'!T$2</f>
        <v>2</v>
      </c>
      <c r="Z373" s="2">
        <f>'Weekly Stats'!X373*'Pts Per'!U$2</f>
        <v>0</v>
      </c>
      <c r="AA373" s="2">
        <f>'Weekly Stats'!Y373*'Pts Per'!V$2</f>
        <v>0</v>
      </c>
      <c r="AB373" s="2">
        <f>'Weekly Stats'!Z373*'Pts Per'!W$2</f>
        <v>0</v>
      </c>
      <c r="AC373" s="2">
        <f>'Weekly Stats'!AA373*'Pts Per'!X$2</f>
        <v>0</v>
      </c>
      <c r="AD373" s="2">
        <f>'Weekly Stats'!AB373*'Pts Per'!Y$2</f>
        <v>0</v>
      </c>
      <c r="AE373" s="2">
        <f>'Weekly Stats'!AC373*'Pts Per'!Z$2</f>
        <v>0</v>
      </c>
      <c r="AF373" s="2">
        <f>'Weekly Stats'!AD373*'Pts Per'!AA$2</f>
        <v>0</v>
      </c>
      <c r="AG373" s="2">
        <f>'Weekly Stats'!AE373*'Pts Per'!AB$2</f>
        <v>0</v>
      </c>
      <c r="AH373" s="2">
        <f>'Weekly Stats'!AF373*'Pts Per'!AC$2</f>
        <v>0</v>
      </c>
    </row>
    <row r="374" spans="1:34">
      <c r="A374" s="1" t="s">
        <v>852</v>
      </c>
      <c r="B374" s="2" t="s">
        <v>102</v>
      </c>
      <c r="C374" s="2" t="s">
        <v>60</v>
      </c>
      <c r="D374" s="4" t="s">
        <v>70</v>
      </c>
      <c r="E374" s="9">
        <f t="shared" si="5"/>
        <v>0</v>
      </c>
      <c r="F374" s="2">
        <f>'Weekly Stats'!D374*'Pts Per'!A$2</f>
        <v>0</v>
      </c>
      <c r="G374" s="2">
        <f>'Weekly Stats'!E374*'Pts Per'!B$2</f>
        <v>0</v>
      </c>
      <c r="H374" s="2">
        <f>'Weekly Stats'!F374*'Pts Per'!C$2</f>
        <v>0</v>
      </c>
      <c r="I374" s="2">
        <f>'Weekly Stats'!G374*'Pts Per'!D$2</f>
        <v>0</v>
      </c>
      <c r="J374" s="2">
        <f>'Weekly Stats'!H374*'Pts Per'!E$2</f>
        <v>0</v>
      </c>
      <c r="K374" s="2">
        <f>'Weekly Stats'!I374*'Pts Per'!F$2</f>
        <v>0</v>
      </c>
      <c r="L374" s="2">
        <f>'Weekly Stats'!J374*'Pts Per'!G$2</f>
        <v>0</v>
      </c>
      <c r="M374" s="2">
        <f>'Weekly Stats'!K374*'Pts Per'!H$2</f>
        <v>0</v>
      </c>
      <c r="N374" s="2">
        <f>'Weekly Stats'!L374*'Pts Per'!I$2</f>
        <v>0</v>
      </c>
      <c r="O374" s="2">
        <f>'Weekly Stats'!M374*'Pts Per'!J$2</f>
        <v>0</v>
      </c>
      <c r="P374" s="2">
        <f>'Weekly Stats'!N374*'Pts Per'!K$2</f>
        <v>0</v>
      </c>
      <c r="Q374" s="2">
        <f>'Weekly Stats'!O374*'Pts Per'!L$2</f>
        <v>0</v>
      </c>
      <c r="R374" s="2">
        <f>'Weekly Stats'!P374*'Pts Per'!M$2</f>
        <v>0</v>
      </c>
      <c r="S374" s="2">
        <f>'Weekly Stats'!Q374*'Pts Per'!N$2</f>
        <v>0</v>
      </c>
      <c r="T374" s="2">
        <f>'Weekly Stats'!R374*'Pts Per'!O$2</f>
        <v>0</v>
      </c>
      <c r="U374" s="2">
        <f>'Weekly Stats'!S374*'Pts Per'!P$2</f>
        <v>0</v>
      </c>
      <c r="V374" s="2">
        <f>'Weekly Stats'!T374*'Pts Per'!Q$2</f>
        <v>0</v>
      </c>
      <c r="W374" s="2">
        <f>'Weekly Stats'!U374*'Pts Per'!R$2</f>
        <v>0</v>
      </c>
      <c r="X374" s="2">
        <f>IF('Weekly Stats'!V374*'Pts Per'!S$2&lt;5,'Weekly Stats'!V374*'Pts Per'!S$2,SUM(('Weekly Stats'!V374*'Pts Per'!S$2)+2))</f>
        <v>0</v>
      </c>
      <c r="Y374" s="2">
        <f>'Weekly Stats'!W374*'Pts Per'!T$2</f>
        <v>0</v>
      </c>
      <c r="Z374" s="2">
        <f>'Weekly Stats'!X374*'Pts Per'!U$2</f>
        <v>0</v>
      </c>
      <c r="AA374" s="2">
        <f>'Weekly Stats'!Y374*'Pts Per'!V$2</f>
        <v>0</v>
      </c>
      <c r="AB374" s="2">
        <f>'Weekly Stats'!Z374*'Pts Per'!W$2</f>
        <v>0</v>
      </c>
      <c r="AC374" s="2">
        <f>'Weekly Stats'!AA374*'Pts Per'!X$2</f>
        <v>0</v>
      </c>
      <c r="AD374" s="2">
        <f>'Weekly Stats'!AB374*'Pts Per'!Y$2</f>
        <v>0</v>
      </c>
      <c r="AE374" s="2">
        <f>'Weekly Stats'!AC374*'Pts Per'!Z$2</f>
        <v>0</v>
      </c>
      <c r="AF374" s="2">
        <f>'Weekly Stats'!AD374*'Pts Per'!AA$2</f>
        <v>0</v>
      </c>
      <c r="AG374" s="2">
        <f>'Weekly Stats'!AE374*'Pts Per'!AB$2</f>
        <v>0</v>
      </c>
      <c r="AH374" s="2">
        <f>'Weekly Stats'!AF374*'Pts Per'!AC$2</f>
        <v>0</v>
      </c>
    </row>
    <row r="375" spans="1:34">
      <c r="A375" s="1" t="s">
        <v>853</v>
      </c>
      <c r="B375" s="2" t="s">
        <v>102</v>
      </c>
      <c r="C375" s="2" t="s">
        <v>61</v>
      </c>
      <c r="D375" s="4" t="s">
        <v>464</v>
      </c>
      <c r="E375" s="9">
        <f t="shared" si="5"/>
        <v>3</v>
      </c>
      <c r="F375" s="2">
        <f>'Weekly Stats'!D375*'Pts Per'!A$2</f>
        <v>0</v>
      </c>
      <c r="G375" s="2">
        <f>'Weekly Stats'!E375*'Pts Per'!B$2</f>
        <v>0</v>
      </c>
      <c r="H375" s="2">
        <f>'Weekly Stats'!F375*'Pts Per'!C$2</f>
        <v>0</v>
      </c>
      <c r="I375" s="2">
        <f>'Weekly Stats'!G375*'Pts Per'!D$2</f>
        <v>0</v>
      </c>
      <c r="J375" s="2">
        <f>'Weekly Stats'!H375*'Pts Per'!E$2</f>
        <v>0</v>
      </c>
      <c r="K375" s="2">
        <f>'Weekly Stats'!I375*'Pts Per'!F$2</f>
        <v>0</v>
      </c>
      <c r="L375" s="2">
        <f>'Weekly Stats'!J375*'Pts Per'!G$2</f>
        <v>0</v>
      </c>
      <c r="M375" s="2">
        <f>'Weekly Stats'!K375*'Pts Per'!H$2</f>
        <v>0</v>
      </c>
      <c r="N375" s="2">
        <f>'Weekly Stats'!L375*'Pts Per'!I$2</f>
        <v>0</v>
      </c>
      <c r="O375" s="2">
        <f>'Weekly Stats'!M375*'Pts Per'!J$2</f>
        <v>0</v>
      </c>
      <c r="P375" s="2">
        <f>'Weekly Stats'!N375*'Pts Per'!K$2</f>
        <v>0</v>
      </c>
      <c r="Q375" s="2">
        <f>'Weekly Stats'!O375*'Pts Per'!L$2</f>
        <v>0</v>
      </c>
      <c r="R375" s="2">
        <f>'Weekly Stats'!P375*'Pts Per'!M$2</f>
        <v>0</v>
      </c>
      <c r="S375" s="2">
        <f>'Weekly Stats'!Q375*'Pts Per'!N$2</f>
        <v>0</v>
      </c>
      <c r="T375" s="2">
        <f>'Weekly Stats'!R375*'Pts Per'!O$2</f>
        <v>0</v>
      </c>
      <c r="U375" s="2">
        <f>'Weekly Stats'!S375*'Pts Per'!P$2</f>
        <v>0</v>
      </c>
      <c r="V375" s="2">
        <f>'Weekly Stats'!T375*'Pts Per'!Q$2</f>
        <v>0</v>
      </c>
      <c r="W375" s="2">
        <f>'Weekly Stats'!U375*'Pts Per'!R$2</f>
        <v>0</v>
      </c>
      <c r="X375" s="2">
        <f>IF('Weekly Stats'!V375*'Pts Per'!S$2&lt;5,'Weekly Stats'!V375*'Pts Per'!S$2,SUM(('Weekly Stats'!V375*'Pts Per'!S$2)+2))</f>
        <v>0</v>
      </c>
      <c r="Y375" s="2">
        <f>'Weekly Stats'!W375*'Pts Per'!T$2</f>
        <v>0</v>
      </c>
      <c r="Z375" s="2">
        <f>'Weekly Stats'!X375*'Pts Per'!U$2</f>
        <v>0</v>
      </c>
      <c r="AA375" s="2">
        <f>'Weekly Stats'!Y375*'Pts Per'!V$2</f>
        <v>0</v>
      </c>
      <c r="AB375" s="2">
        <f>'Weekly Stats'!Z375*'Pts Per'!W$2</f>
        <v>0</v>
      </c>
      <c r="AC375" s="2">
        <f>'Weekly Stats'!AA375*'Pts Per'!X$2</f>
        <v>3</v>
      </c>
      <c r="AD375" s="2">
        <f>'Weekly Stats'!AB375*'Pts Per'!Y$2</f>
        <v>0</v>
      </c>
      <c r="AE375" s="2">
        <f>'Weekly Stats'!AC375*'Pts Per'!Z$2</f>
        <v>0</v>
      </c>
      <c r="AF375" s="2">
        <f>'Weekly Stats'!AD375*'Pts Per'!AA$2</f>
        <v>0</v>
      </c>
      <c r="AG375" s="2">
        <f>'Weekly Stats'!AE375*'Pts Per'!AB$2</f>
        <v>0</v>
      </c>
      <c r="AH375" s="2">
        <f>'Weekly Stats'!AF375*'Pts Per'!AC$2</f>
        <v>0</v>
      </c>
    </row>
    <row r="376" spans="1:34">
      <c r="A376" s="1" t="s">
        <v>854</v>
      </c>
      <c r="B376" s="2" t="s">
        <v>102</v>
      </c>
      <c r="C376" s="2" t="s">
        <v>62</v>
      </c>
      <c r="D376" s="4" t="s">
        <v>465</v>
      </c>
      <c r="E376" s="9">
        <f t="shared" si="5"/>
        <v>0</v>
      </c>
      <c r="F376" s="2">
        <f>'Weekly Stats'!D376*'Pts Per'!A$2</f>
        <v>0</v>
      </c>
      <c r="G376" s="2">
        <f>'Weekly Stats'!E376*'Pts Per'!B$2</f>
        <v>0</v>
      </c>
      <c r="H376" s="2">
        <f>'Weekly Stats'!F376*'Pts Per'!C$2</f>
        <v>0</v>
      </c>
      <c r="I376" s="2">
        <f>'Weekly Stats'!G376*'Pts Per'!D$2</f>
        <v>0</v>
      </c>
      <c r="J376" s="2">
        <f>'Weekly Stats'!H376*'Pts Per'!E$2</f>
        <v>0</v>
      </c>
      <c r="K376" s="2">
        <f>'Weekly Stats'!I376*'Pts Per'!F$2</f>
        <v>0</v>
      </c>
      <c r="L376" s="2">
        <f>'Weekly Stats'!J376*'Pts Per'!G$2</f>
        <v>0</v>
      </c>
      <c r="M376" s="2">
        <f>'Weekly Stats'!K376*'Pts Per'!H$2</f>
        <v>0</v>
      </c>
      <c r="N376" s="2">
        <f>'Weekly Stats'!L376*'Pts Per'!I$2</f>
        <v>0</v>
      </c>
      <c r="O376" s="2">
        <f>'Weekly Stats'!M376*'Pts Per'!J$2</f>
        <v>0</v>
      </c>
      <c r="P376" s="2">
        <f>'Weekly Stats'!N376*'Pts Per'!K$2</f>
        <v>0</v>
      </c>
      <c r="Q376" s="2">
        <f>'Weekly Stats'!O376*'Pts Per'!L$2</f>
        <v>0</v>
      </c>
      <c r="R376" s="2">
        <f>'Weekly Stats'!P376*'Pts Per'!M$2</f>
        <v>0</v>
      </c>
      <c r="S376" s="2">
        <f>'Weekly Stats'!Q376*'Pts Per'!N$2</f>
        <v>0</v>
      </c>
      <c r="T376" s="2">
        <f>'Weekly Stats'!R376*'Pts Per'!O$2</f>
        <v>0</v>
      </c>
      <c r="U376" s="2">
        <f>'Weekly Stats'!S376*'Pts Per'!P$2</f>
        <v>0</v>
      </c>
      <c r="V376" s="2">
        <f>'Weekly Stats'!T376*'Pts Per'!Q$2</f>
        <v>0</v>
      </c>
      <c r="W376" s="2">
        <f>'Weekly Stats'!U376*'Pts Per'!R$2</f>
        <v>0</v>
      </c>
      <c r="X376" s="2">
        <f>IF('Weekly Stats'!V376*'Pts Per'!S$2&lt;5,'Weekly Stats'!V376*'Pts Per'!S$2,SUM(('Weekly Stats'!V376*'Pts Per'!S$2)+2))</f>
        <v>0</v>
      </c>
      <c r="Y376" s="2">
        <f>'Weekly Stats'!W376*'Pts Per'!T$2</f>
        <v>0</v>
      </c>
      <c r="Z376" s="2">
        <f>'Weekly Stats'!X376*'Pts Per'!U$2</f>
        <v>0</v>
      </c>
      <c r="AA376" s="2">
        <f>'Weekly Stats'!Y376*'Pts Per'!V$2</f>
        <v>0</v>
      </c>
      <c r="AB376" s="2">
        <f>'Weekly Stats'!Z376*'Pts Per'!W$2</f>
        <v>0</v>
      </c>
      <c r="AC376" s="2">
        <f>'Weekly Stats'!AA376*'Pts Per'!X$2</f>
        <v>0</v>
      </c>
      <c r="AD376" s="2">
        <f>'Weekly Stats'!AB376*'Pts Per'!Y$2</f>
        <v>0</v>
      </c>
      <c r="AE376" s="2">
        <f>'Weekly Stats'!AC376*'Pts Per'!Z$2</f>
        <v>0</v>
      </c>
      <c r="AF376" s="2">
        <f>'Weekly Stats'!AD376*'Pts Per'!AA$2</f>
        <v>0</v>
      </c>
      <c r="AG376" s="2">
        <f>'Weekly Stats'!AE376*'Pts Per'!AB$2</f>
        <v>0</v>
      </c>
      <c r="AH376" s="2">
        <f>'Weekly Stats'!AF376*'Pts Per'!AC$2</f>
        <v>0</v>
      </c>
    </row>
    <row r="377" spans="1:34">
      <c r="A377" s="1" t="s">
        <v>829</v>
      </c>
      <c r="B377" s="2" t="s">
        <v>103</v>
      </c>
      <c r="C377" s="2" t="s">
        <v>38</v>
      </c>
      <c r="D377" s="4" t="s">
        <v>466</v>
      </c>
      <c r="E377" s="9">
        <f t="shared" si="5"/>
        <v>32.96</v>
      </c>
      <c r="F377" s="2">
        <f>'Weekly Stats'!D377*'Pts Per'!A$2</f>
        <v>0</v>
      </c>
      <c r="G377" s="2">
        <f>'Weekly Stats'!E377*'Pts Per'!B$2</f>
        <v>0</v>
      </c>
      <c r="H377" s="2">
        <f>'Weekly Stats'!F377*'Pts Per'!C$2</f>
        <v>8</v>
      </c>
      <c r="I377" s="2">
        <f>'Weekly Stats'!G377*'Pts Per'!D$2</f>
        <v>0</v>
      </c>
      <c r="J377" s="2">
        <f>'Weekly Stats'!H377*'Pts Per'!E$2</f>
        <v>9.9600000000000009</v>
      </c>
      <c r="K377" s="2">
        <f>'Weekly Stats'!I377*'Pts Per'!F$2</f>
        <v>0</v>
      </c>
      <c r="L377" s="2">
        <f>'Weekly Stats'!J377*'Pts Per'!G$2</f>
        <v>3</v>
      </c>
      <c r="M377" s="2">
        <f>'Weekly Stats'!K377*'Pts Per'!H$2</f>
        <v>12</v>
      </c>
      <c r="N377" s="2">
        <f>'Weekly Stats'!L377*'Pts Per'!I$2</f>
        <v>0</v>
      </c>
      <c r="O377" s="2">
        <f>'Weekly Stats'!M377*'Pts Per'!J$2</f>
        <v>0</v>
      </c>
      <c r="P377" s="2">
        <f>'Weekly Stats'!N377*'Pts Per'!K$2</f>
        <v>0</v>
      </c>
      <c r="Q377" s="2">
        <f>'Weekly Stats'!O377*'Pts Per'!L$2</f>
        <v>0</v>
      </c>
      <c r="R377" s="2">
        <f>'Weekly Stats'!P377*'Pts Per'!M$2</f>
        <v>0</v>
      </c>
      <c r="S377" s="2">
        <f>'Weekly Stats'!Q377*'Pts Per'!N$2</f>
        <v>0</v>
      </c>
      <c r="T377" s="2">
        <f>'Weekly Stats'!R377*'Pts Per'!O$2</f>
        <v>0</v>
      </c>
      <c r="U377" s="2">
        <f>'Weekly Stats'!S377*'Pts Per'!P$2</f>
        <v>0</v>
      </c>
      <c r="V377" s="2">
        <f>'Weekly Stats'!T377*'Pts Per'!Q$2</f>
        <v>0</v>
      </c>
      <c r="W377" s="2">
        <f>'Weekly Stats'!U377*'Pts Per'!R$2</f>
        <v>0</v>
      </c>
      <c r="X377" s="2">
        <f>IF('Weekly Stats'!V377*'Pts Per'!S$2&lt;5,'Weekly Stats'!V377*'Pts Per'!S$2,SUM(('Weekly Stats'!V377*'Pts Per'!S$2)+2))</f>
        <v>0</v>
      </c>
      <c r="Y377" s="2">
        <f>'Weekly Stats'!W377*'Pts Per'!T$2</f>
        <v>0</v>
      </c>
      <c r="Z377" s="2">
        <f>'Weekly Stats'!X377*'Pts Per'!U$2</f>
        <v>0</v>
      </c>
      <c r="AA377" s="2">
        <f>'Weekly Stats'!Y377*'Pts Per'!V$2</f>
        <v>0</v>
      </c>
      <c r="AB377" s="2">
        <f>'Weekly Stats'!Z377*'Pts Per'!W$2</f>
        <v>0</v>
      </c>
      <c r="AC377" s="2">
        <f>'Weekly Stats'!AA377*'Pts Per'!X$2</f>
        <v>0</v>
      </c>
      <c r="AD377" s="2">
        <f>'Weekly Stats'!AB377*'Pts Per'!Y$2</f>
        <v>0</v>
      </c>
      <c r="AE377" s="2">
        <f>'Weekly Stats'!AC377*'Pts Per'!Z$2</f>
        <v>0</v>
      </c>
      <c r="AF377" s="2">
        <f>'Weekly Stats'!AD377*'Pts Per'!AA$2</f>
        <v>0</v>
      </c>
      <c r="AG377" s="2">
        <f>'Weekly Stats'!AE377*'Pts Per'!AB$2</f>
        <v>0</v>
      </c>
      <c r="AH377" s="2">
        <f>'Weekly Stats'!AF377*'Pts Per'!AC$2</f>
        <v>0</v>
      </c>
    </row>
    <row r="378" spans="1:34">
      <c r="A378" s="1" t="s">
        <v>830</v>
      </c>
      <c r="B378" s="2" t="s">
        <v>103</v>
      </c>
      <c r="C378" s="2" t="s">
        <v>39</v>
      </c>
      <c r="D378" s="4" t="s">
        <v>467</v>
      </c>
      <c r="E378" s="9">
        <f t="shared" si="5"/>
        <v>0</v>
      </c>
      <c r="F378" s="2">
        <f>'Weekly Stats'!D378*'Pts Per'!A$2</f>
        <v>0</v>
      </c>
      <c r="G378" s="2">
        <f>'Weekly Stats'!E378*'Pts Per'!B$2</f>
        <v>0</v>
      </c>
      <c r="H378" s="2">
        <f>'Weekly Stats'!F378*'Pts Per'!C$2</f>
        <v>0</v>
      </c>
      <c r="I378" s="2">
        <f>'Weekly Stats'!G378*'Pts Per'!D$2</f>
        <v>0</v>
      </c>
      <c r="J378" s="2">
        <f>'Weekly Stats'!H378*'Pts Per'!E$2</f>
        <v>0</v>
      </c>
      <c r="K378" s="2">
        <f>'Weekly Stats'!I378*'Pts Per'!F$2</f>
        <v>0</v>
      </c>
      <c r="L378" s="2">
        <f>'Weekly Stats'!J378*'Pts Per'!G$2</f>
        <v>0</v>
      </c>
      <c r="M378" s="2">
        <f>'Weekly Stats'!K378*'Pts Per'!H$2</f>
        <v>0</v>
      </c>
      <c r="N378" s="2">
        <f>'Weekly Stats'!L378*'Pts Per'!I$2</f>
        <v>0</v>
      </c>
      <c r="O378" s="2">
        <f>'Weekly Stats'!M378*'Pts Per'!J$2</f>
        <v>0</v>
      </c>
      <c r="P378" s="2">
        <f>'Weekly Stats'!N378*'Pts Per'!K$2</f>
        <v>0</v>
      </c>
      <c r="Q378" s="2">
        <f>'Weekly Stats'!O378*'Pts Per'!L$2</f>
        <v>0</v>
      </c>
      <c r="R378" s="2">
        <f>'Weekly Stats'!P378*'Pts Per'!M$2</f>
        <v>0</v>
      </c>
      <c r="S378" s="2">
        <f>'Weekly Stats'!Q378*'Pts Per'!N$2</f>
        <v>0</v>
      </c>
      <c r="T378" s="2">
        <f>'Weekly Stats'!R378*'Pts Per'!O$2</f>
        <v>0</v>
      </c>
      <c r="U378" s="2">
        <f>'Weekly Stats'!S378*'Pts Per'!P$2</f>
        <v>0</v>
      </c>
      <c r="V378" s="2">
        <f>'Weekly Stats'!T378*'Pts Per'!Q$2</f>
        <v>0</v>
      </c>
      <c r="W378" s="2">
        <f>'Weekly Stats'!U378*'Pts Per'!R$2</f>
        <v>0</v>
      </c>
      <c r="X378" s="2">
        <f>IF('Weekly Stats'!V378*'Pts Per'!S$2&lt;5,'Weekly Stats'!V378*'Pts Per'!S$2,SUM(('Weekly Stats'!V378*'Pts Per'!S$2)+2))</f>
        <v>0</v>
      </c>
      <c r="Y378" s="2">
        <f>'Weekly Stats'!W378*'Pts Per'!T$2</f>
        <v>0</v>
      </c>
      <c r="Z378" s="2">
        <f>'Weekly Stats'!X378*'Pts Per'!U$2</f>
        <v>0</v>
      </c>
      <c r="AA378" s="2">
        <f>'Weekly Stats'!Y378*'Pts Per'!V$2</f>
        <v>0</v>
      </c>
      <c r="AB378" s="2">
        <f>'Weekly Stats'!Z378*'Pts Per'!W$2</f>
        <v>0</v>
      </c>
      <c r="AC378" s="2">
        <f>'Weekly Stats'!AA378*'Pts Per'!X$2</f>
        <v>0</v>
      </c>
      <c r="AD378" s="2">
        <f>'Weekly Stats'!AB378*'Pts Per'!Y$2</f>
        <v>0</v>
      </c>
      <c r="AE378" s="2">
        <f>'Weekly Stats'!AC378*'Pts Per'!Z$2</f>
        <v>0</v>
      </c>
      <c r="AF378" s="2">
        <f>'Weekly Stats'!AD378*'Pts Per'!AA$2</f>
        <v>0</v>
      </c>
      <c r="AG378" s="2">
        <f>'Weekly Stats'!AE378*'Pts Per'!AB$2</f>
        <v>0</v>
      </c>
      <c r="AH378" s="2">
        <f>'Weekly Stats'!AF378*'Pts Per'!AC$2</f>
        <v>0</v>
      </c>
    </row>
    <row r="379" spans="1:34">
      <c r="A379" s="1" t="s">
        <v>831</v>
      </c>
      <c r="B379" s="2" t="s">
        <v>103</v>
      </c>
      <c r="C379" s="2" t="s">
        <v>40</v>
      </c>
      <c r="D379" s="4" t="s">
        <v>468</v>
      </c>
      <c r="E379" s="9">
        <f t="shared" si="5"/>
        <v>4.5</v>
      </c>
      <c r="F379" s="2">
        <f>'Weekly Stats'!D379*'Pts Per'!A$2</f>
        <v>0</v>
      </c>
      <c r="G379" s="2">
        <f>'Weekly Stats'!E379*'Pts Per'!B$2</f>
        <v>0</v>
      </c>
      <c r="H379" s="2">
        <f>'Weekly Stats'!F379*'Pts Per'!C$2</f>
        <v>0</v>
      </c>
      <c r="I379" s="2">
        <f>'Weekly Stats'!G379*'Pts Per'!D$2</f>
        <v>0</v>
      </c>
      <c r="J379" s="2">
        <f>'Weekly Stats'!H379*'Pts Per'!E$2</f>
        <v>0</v>
      </c>
      <c r="K379" s="2">
        <f>'Weekly Stats'!I379*'Pts Per'!F$2</f>
        <v>0</v>
      </c>
      <c r="L379" s="2">
        <f>'Weekly Stats'!J379*'Pts Per'!G$2</f>
        <v>2.7</v>
      </c>
      <c r="M379" s="2">
        <f>'Weekly Stats'!K379*'Pts Per'!H$2</f>
        <v>0</v>
      </c>
      <c r="N379" s="2">
        <f>'Weekly Stats'!L379*'Pts Per'!I$2</f>
        <v>0.5</v>
      </c>
      <c r="O379" s="2">
        <f>'Weekly Stats'!M379*'Pts Per'!J$2</f>
        <v>0</v>
      </c>
      <c r="P379" s="2">
        <f>'Weekly Stats'!N379*'Pts Per'!K$2</f>
        <v>1.3</v>
      </c>
      <c r="Q379" s="2">
        <f>'Weekly Stats'!O379*'Pts Per'!L$2</f>
        <v>0</v>
      </c>
      <c r="R379" s="2">
        <f>'Weekly Stats'!P379*'Pts Per'!M$2</f>
        <v>0</v>
      </c>
      <c r="S379" s="2">
        <f>'Weekly Stats'!Q379*'Pts Per'!N$2</f>
        <v>0</v>
      </c>
      <c r="T379" s="2">
        <f>'Weekly Stats'!R379*'Pts Per'!O$2</f>
        <v>0</v>
      </c>
      <c r="U379" s="2">
        <f>'Weekly Stats'!S379*'Pts Per'!P$2</f>
        <v>0</v>
      </c>
      <c r="V379" s="2">
        <f>'Weekly Stats'!T379*'Pts Per'!Q$2</f>
        <v>0</v>
      </c>
      <c r="W379" s="2">
        <f>'Weekly Stats'!U379*'Pts Per'!R$2</f>
        <v>0</v>
      </c>
      <c r="X379" s="2">
        <f>IF('Weekly Stats'!V379*'Pts Per'!S$2&lt;5,'Weekly Stats'!V379*'Pts Per'!S$2,SUM(('Weekly Stats'!V379*'Pts Per'!S$2)+2))</f>
        <v>0</v>
      </c>
      <c r="Y379" s="2">
        <f>'Weekly Stats'!W379*'Pts Per'!T$2</f>
        <v>0</v>
      </c>
      <c r="Z379" s="2">
        <f>'Weekly Stats'!X379*'Pts Per'!U$2</f>
        <v>0</v>
      </c>
      <c r="AA379" s="2">
        <f>'Weekly Stats'!Y379*'Pts Per'!V$2</f>
        <v>0</v>
      </c>
      <c r="AB379" s="2">
        <f>'Weekly Stats'!Z379*'Pts Per'!W$2</f>
        <v>0</v>
      </c>
      <c r="AC379" s="2">
        <f>'Weekly Stats'!AA379*'Pts Per'!X$2</f>
        <v>0</v>
      </c>
      <c r="AD379" s="2">
        <f>'Weekly Stats'!AB379*'Pts Per'!Y$2</f>
        <v>0</v>
      </c>
      <c r="AE379" s="2">
        <f>'Weekly Stats'!AC379*'Pts Per'!Z$2</f>
        <v>0</v>
      </c>
      <c r="AF379" s="2">
        <f>'Weekly Stats'!AD379*'Pts Per'!AA$2</f>
        <v>0</v>
      </c>
      <c r="AG379" s="2">
        <f>'Weekly Stats'!AE379*'Pts Per'!AB$2</f>
        <v>0</v>
      </c>
      <c r="AH379" s="2">
        <f>'Weekly Stats'!AF379*'Pts Per'!AC$2</f>
        <v>0</v>
      </c>
    </row>
    <row r="380" spans="1:34">
      <c r="A380" s="1" t="s">
        <v>832</v>
      </c>
      <c r="B380" s="2" t="s">
        <v>103</v>
      </c>
      <c r="C380" s="2" t="s">
        <v>41</v>
      </c>
      <c r="D380" s="4" t="s">
        <v>469</v>
      </c>
      <c r="E380" s="9">
        <f t="shared" si="5"/>
        <v>6.2</v>
      </c>
      <c r="F380" s="2">
        <f>'Weekly Stats'!D380*'Pts Per'!A$2</f>
        <v>0</v>
      </c>
      <c r="G380" s="2">
        <f>'Weekly Stats'!E380*'Pts Per'!B$2</f>
        <v>0</v>
      </c>
      <c r="H380" s="2">
        <f>'Weekly Stats'!F380*'Pts Per'!C$2</f>
        <v>0</v>
      </c>
      <c r="I380" s="2">
        <f>'Weekly Stats'!G380*'Pts Per'!D$2</f>
        <v>0</v>
      </c>
      <c r="J380" s="2">
        <f>'Weekly Stats'!H380*'Pts Per'!E$2</f>
        <v>0</v>
      </c>
      <c r="K380" s="2">
        <f>'Weekly Stats'!I380*'Pts Per'!F$2</f>
        <v>0</v>
      </c>
      <c r="L380" s="2">
        <f>'Weekly Stats'!J380*'Pts Per'!G$2</f>
        <v>0</v>
      </c>
      <c r="M380" s="2">
        <f>'Weekly Stats'!K380*'Pts Per'!H$2</f>
        <v>0</v>
      </c>
      <c r="N380" s="2">
        <f>'Weekly Stats'!L380*'Pts Per'!I$2</f>
        <v>1.5</v>
      </c>
      <c r="O380" s="2">
        <f>'Weekly Stats'!M380*'Pts Per'!J$2</f>
        <v>0</v>
      </c>
      <c r="P380" s="2">
        <f>'Weekly Stats'!N380*'Pts Per'!K$2</f>
        <v>4.7</v>
      </c>
      <c r="Q380" s="2">
        <f>'Weekly Stats'!O380*'Pts Per'!L$2</f>
        <v>0</v>
      </c>
      <c r="R380" s="2">
        <f>'Weekly Stats'!P380*'Pts Per'!M$2</f>
        <v>0</v>
      </c>
      <c r="S380" s="2">
        <f>'Weekly Stats'!Q380*'Pts Per'!N$2</f>
        <v>0</v>
      </c>
      <c r="T380" s="2">
        <f>'Weekly Stats'!R380*'Pts Per'!O$2</f>
        <v>0</v>
      </c>
      <c r="U380" s="2">
        <f>'Weekly Stats'!S380*'Pts Per'!P$2</f>
        <v>0</v>
      </c>
      <c r="V380" s="2">
        <f>'Weekly Stats'!T380*'Pts Per'!Q$2</f>
        <v>0</v>
      </c>
      <c r="W380" s="2">
        <f>'Weekly Stats'!U380*'Pts Per'!R$2</f>
        <v>0</v>
      </c>
      <c r="X380" s="2">
        <f>IF('Weekly Stats'!V380*'Pts Per'!S$2&lt;5,'Weekly Stats'!V380*'Pts Per'!S$2,SUM(('Weekly Stats'!V380*'Pts Per'!S$2)+2))</f>
        <v>0</v>
      </c>
      <c r="Y380" s="2">
        <f>'Weekly Stats'!W380*'Pts Per'!T$2</f>
        <v>0</v>
      </c>
      <c r="Z380" s="2">
        <f>'Weekly Stats'!X380*'Pts Per'!U$2</f>
        <v>0</v>
      </c>
      <c r="AA380" s="2">
        <f>'Weekly Stats'!Y380*'Pts Per'!V$2</f>
        <v>0</v>
      </c>
      <c r="AB380" s="2">
        <f>'Weekly Stats'!Z380*'Pts Per'!W$2</f>
        <v>0</v>
      </c>
      <c r="AC380" s="2">
        <f>'Weekly Stats'!AA380*'Pts Per'!X$2</f>
        <v>0</v>
      </c>
      <c r="AD380" s="2">
        <f>'Weekly Stats'!AB380*'Pts Per'!Y$2</f>
        <v>0</v>
      </c>
      <c r="AE380" s="2">
        <f>'Weekly Stats'!AC380*'Pts Per'!Z$2</f>
        <v>0</v>
      </c>
      <c r="AF380" s="2">
        <f>'Weekly Stats'!AD380*'Pts Per'!AA$2</f>
        <v>0</v>
      </c>
      <c r="AG380" s="2">
        <f>'Weekly Stats'!AE380*'Pts Per'!AB$2</f>
        <v>0</v>
      </c>
      <c r="AH380" s="2">
        <f>'Weekly Stats'!AF380*'Pts Per'!AC$2</f>
        <v>0</v>
      </c>
    </row>
    <row r="381" spans="1:34">
      <c r="A381" s="1" t="s">
        <v>833</v>
      </c>
      <c r="B381" s="2" t="s">
        <v>103</v>
      </c>
      <c r="C381" s="2" t="s">
        <v>42</v>
      </c>
      <c r="D381" s="4" t="s">
        <v>470</v>
      </c>
      <c r="E381" s="9">
        <f t="shared" si="5"/>
        <v>0.30000000000000004</v>
      </c>
      <c r="F381" s="2">
        <f>'Weekly Stats'!D381*'Pts Per'!A$2</f>
        <v>0</v>
      </c>
      <c r="G381" s="2">
        <f>'Weekly Stats'!E381*'Pts Per'!B$2</f>
        <v>0</v>
      </c>
      <c r="H381" s="2">
        <f>'Weekly Stats'!F381*'Pts Per'!C$2</f>
        <v>0</v>
      </c>
      <c r="I381" s="2">
        <f>'Weekly Stats'!G381*'Pts Per'!D$2</f>
        <v>0</v>
      </c>
      <c r="J381" s="2">
        <f>'Weekly Stats'!H381*'Pts Per'!E$2</f>
        <v>0</v>
      </c>
      <c r="K381" s="2">
        <f>'Weekly Stats'!I381*'Pts Per'!F$2</f>
        <v>0</v>
      </c>
      <c r="L381" s="2">
        <f>'Weekly Stats'!J381*'Pts Per'!G$2</f>
        <v>0</v>
      </c>
      <c r="M381" s="2">
        <f>'Weekly Stats'!K381*'Pts Per'!H$2</f>
        <v>0</v>
      </c>
      <c r="N381" s="2">
        <f>'Weekly Stats'!L381*'Pts Per'!I$2</f>
        <v>0</v>
      </c>
      <c r="O381" s="2">
        <f>'Weekly Stats'!M381*'Pts Per'!J$2</f>
        <v>0</v>
      </c>
      <c r="P381" s="2">
        <f>'Weekly Stats'!N381*'Pts Per'!K$2</f>
        <v>0</v>
      </c>
      <c r="Q381" s="2">
        <f>'Weekly Stats'!O381*'Pts Per'!L$2</f>
        <v>0</v>
      </c>
      <c r="R381" s="2">
        <f>'Weekly Stats'!P381*'Pts Per'!M$2</f>
        <v>0.30000000000000004</v>
      </c>
      <c r="S381" s="2">
        <f>'Weekly Stats'!Q381*'Pts Per'!N$2</f>
        <v>0</v>
      </c>
      <c r="T381" s="2">
        <f>'Weekly Stats'!R381*'Pts Per'!O$2</f>
        <v>0</v>
      </c>
      <c r="U381" s="2">
        <f>'Weekly Stats'!S381*'Pts Per'!P$2</f>
        <v>0</v>
      </c>
      <c r="V381" s="2">
        <f>'Weekly Stats'!T381*'Pts Per'!Q$2</f>
        <v>0</v>
      </c>
      <c r="W381" s="2">
        <f>'Weekly Stats'!U381*'Pts Per'!R$2</f>
        <v>0</v>
      </c>
      <c r="X381" s="2">
        <f>IF('Weekly Stats'!V381*'Pts Per'!S$2&lt;5,'Weekly Stats'!V381*'Pts Per'!S$2,SUM(('Weekly Stats'!V381*'Pts Per'!S$2)+2))</f>
        <v>0</v>
      </c>
      <c r="Y381" s="2">
        <f>'Weekly Stats'!W381*'Pts Per'!T$2</f>
        <v>0</v>
      </c>
      <c r="Z381" s="2">
        <f>'Weekly Stats'!X381*'Pts Per'!U$2</f>
        <v>0</v>
      </c>
      <c r="AA381" s="2">
        <f>'Weekly Stats'!Y381*'Pts Per'!V$2</f>
        <v>0</v>
      </c>
      <c r="AB381" s="2">
        <f>'Weekly Stats'!Z381*'Pts Per'!W$2</f>
        <v>0</v>
      </c>
      <c r="AC381" s="2">
        <f>'Weekly Stats'!AA381*'Pts Per'!X$2</f>
        <v>0</v>
      </c>
      <c r="AD381" s="2">
        <f>'Weekly Stats'!AB381*'Pts Per'!Y$2</f>
        <v>0</v>
      </c>
      <c r="AE381" s="2">
        <f>'Weekly Stats'!AC381*'Pts Per'!Z$2</f>
        <v>0</v>
      </c>
      <c r="AF381" s="2">
        <f>'Weekly Stats'!AD381*'Pts Per'!AA$2</f>
        <v>0</v>
      </c>
      <c r="AG381" s="2">
        <f>'Weekly Stats'!AE381*'Pts Per'!AB$2</f>
        <v>0</v>
      </c>
      <c r="AH381" s="2">
        <f>'Weekly Stats'!AF381*'Pts Per'!AC$2</f>
        <v>0</v>
      </c>
    </row>
    <row r="382" spans="1:34">
      <c r="A382" s="1" t="s">
        <v>834</v>
      </c>
      <c r="B382" s="2" t="s">
        <v>103</v>
      </c>
      <c r="C382" s="2" t="s">
        <v>43</v>
      </c>
      <c r="D382" s="4" t="s">
        <v>471</v>
      </c>
      <c r="E382" s="9">
        <f t="shared" si="5"/>
        <v>0</v>
      </c>
      <c r="F382" s="2">
        <f>'Weekly Stats'!D382*'Pts Per'!A$2</f>
        <v>0</v>
      </c>
      <c r="G382" s="2">
        <f>'Weekly Stats'!E382*'Pts Per'!B$2</f>
        <v>0</v>
      </c>
      <c r="H382" s="2">
        <f>'Weekly Stats'!F382*'Pts Per'!C$2</f>
        <v>0</v>
      </c>
      <c r="I382" s="2">
        <f>'Weekly Stats'!G382*'Pts Per'!D$2</f>
        <v>0</v>
      </c>
      <c r="J382" s="2">
        <f>'Weekly Stats'!H382*'Pts Per'!E$2</f>
        <v>0</v>
      </c>
      <c r="K382" s="2">
        <f>'Weekly Stats'!I382*'Pts Per'!F$2</f>
        <v>0</v>
      </c>
      <c r="L382" s="2">
        <f>'Weekly Stats'!J382*'Pts Per'!G$2</f>
        <v>0</v>
      </c>
      <c r="M382" s="2">
        <f>'Weekly Stats'!K382*'Pts Per'!H$2</f>
        <v>0</v>
      </c>
      <c r="N382" s="2">
        <f>'Weekly Stats'!L382*'Pts Per'!I$2</f>
        <v>0</v>
      </c>
      <c r="O382" s="2">
        <f>'Weekly Stats'!M382*'Pts Per'!J$2</f>
        <v>0</v>
      </c>
      <c r="P382" s="2">
        <f>'Weekly Stats'!N382*'Pts Per'!K$2</f>
        <v>0</v>
      </c>
      <c r="Q382" s="2">
        <f>'Weekly Stats'!O382*'Pts Per'!L$2</f>
        <v>0</v>
      </c>
      <c r="R382" s="2">
        <f>'Weekly Stats'!P382*'Pts Per'!M$2</f>
        <v>0</v>
      </c>
      <c r="S382" s="2">
        <f>'Weekly Stats'!Q382*'Pts Per'!N$2</f>
        <v>0</v>
      </c>
      <c r="T382" s="2">
        <f>'Weekly Stats'!R382*'Pts Per'!O$2</f>
        <v>0</v>
      </c>
      <c r="U382" s="2">
        <f>'Weekly Stats'!S382*'Pts Per'!P$2</f>
        <v>0</v>
      </c>
      <c r="V382" s="2">
        <f>'Weekly Stats'!T382*'Pts Per'!Q$2</f>
        <v>0</v>
      </c>
      <c r="W382" s="2">
        <f>'Weekly Stats'!U382*'Pts Per'!R$2</f>
        <v>0</v>
      </c>
      <c r="X382" s="2">
        <f>IF('Weekly Stats'!V382*'Pts Per'!S$2&lt;5,'Weekly Stats'!V382*'Pts Per'!S$2,SUM(('Weekly Stats'!V382*'Pts Per'!S$2)+2))</f>
        <v>0</v>
      </c>
      <c r="Y382" s="2">
        <f>'Weekly Stats'!W382*'Pts Per'!T$2</f>
        <v>0</v>
      </c>
      <c r="Z382" s="2">
        <f>'Weekly Stats'!X382*'Pts Per'!U$2</f>
        <v>0</v>
      </c>
      <c r="AA382" s="2">
        <f>'Weekly Stats'!Y382*'Pts Per'!V$2</f>
        <v>0</v>
      </c>
      <c r="AB382" s="2">
        <f>'Weekly Stats'!Z382*'Pts Per'!W$2</f>
        <v>0</v>
      </c>
      <c r="AC382" s="2">
        <f>'Weekly Stats'!AA382*'Pts Per'!X$2</f>
        <v>0</v>
      </c>
      <c r="AD382" s="2">
        <f>'Weekly Stats'!AB382*'Pts Per'!Y$2</f>
        <v>0</v>
      </c>
      <c r="AE382" s="2">
        <f>'Weekly Stats'!AC382*'Pts Per'!Z$2</f>
        <v>0</v>
      </c>
      <c r="AF382" s="2">
        <f>'Weekly Stats'!AD382*'Pts Per'!AA$2</f>
        <v>0</v>
      </c>
      <c r="AG382" s="2">
        <f>'Weekly Stats'!AE382*'Pts Per'!AB$2</f>
        <v>0</v>
      </c>
      <c r="AH382" s="2">
        <f>'Weekly Stats'!AF382*'Pts Per'!AC$2</f>
        <v>0</v>
      </c>
    </row>
    <row r="383" spans="1:34">
      <c r="A383" s="1" t="s">
        <v>835</v>
      </c>
      <c r="B383" s="2" t="s">
        <v>103</v>
      </c>
      <c r="C383" s="2" t="s">
        <v>44</v>
      </c>
      <c r="D383" s="4" t="s">
        <v>472</v>
      </c>
      <c r="E383" s="9">
        <f t="shared" si="5"/>
        <v>15.700000000000001</v>
      </c>
      <c r="F383" s="2">
        <f>'Weekly Stats'!D383*'Pts Per'!A$2</f>
        <v>0</v>
      </c>
      <c r="G383" s="2">
        <f>'Weekly Stats'!E383*'Pts Per'!B$2</f>
        <v>0</v>
      </c>
      <c r="H383" s="2">
        <f>'Weekly Stats'!F383*'Pts Per'!C$2</f>
        <v>0</v>
      </c>
      <c r="I383" s="2">
        <f>'Weekly Stats'!G383*'Pts Per'!D$2</f>
        <v>0</v>
      </c>
      <c r="J383" s="2">
        <f>'Weekly Stats'!H383*'Pts Per'!E$2</f>
        <v>0</v>
      </c>
      <c r="K383" s="2">
        <f>'Weekly Stats'!I383*'Pts Per'!F$2</f>
        <v>0</v>
      </c>
      <c r="L383" s="2">
        <f>'Weekly Stats'!J383*'Pts Per'!G$2</f>
        <v>0</v>
      </c>
      <c r="M383" s="2">
        <f>'Weekly Stats'!K383*'Pts Per'!H$2</f>
        <v>0</v>
      </c>
      <c r="N383" s="2">
        <f>'Weekly Stats'!L383*'Pts Per'!I$2</f>
        <v>1.5</v>
      </c>
      <c r="O383" s="2">
        <f>'Weekly Stats'!M383*'Pts Per'!J$2</f>
        <v>6</v>
      </c>
      <c r="P383" s="2">
        <f>'Weekly Stats'!N383*'Pts Per'!K$2</f>
        <v>8.2000000000000011</v>
      </c>
      <c r="Q383" s="2">
        <f>'Weekly Stats'!O383*'Pts Per'!L$2</f>
        <v>0</v>
      </c>
      <c r="R383" s="2">
        <f>'Weekly Stats'!P383*'Pts Per'!M$2</f>
        <v>0</v>
      </c>
      <c r="S383" s="2">
        <f>'Weekly Stats'!Q383*'Pts Per'!N$2</f>
        <v>0</v>
      </c>
      <c r="T383" s="2">
        <f>'Weekly Stats'!R383*'Pts Per'!O$2</f>
        <v>0</v>
      </c>
      <c r="U383" s="2">
        <f>'Weekly Stats'!S383*'Pts Per'!P$2</f>
        <v>0</v>
      </c>
      <c r="V383" s="2">
        <f>'Weekly Stats'!T383*'Pts Per'!Q$2</f>
        <v>0</v>
      </c>
      <c r="W383" s="2">
        <f>'Weekly Stats'!U383*'Pts Per'!R$2</f>
        <v>0</v>
      </c>
      <c r="X383" s="2">
        <f>IF('Weekly Stats'!V383*'Pts Per'!S$2&lt;5,'Weekly Stats'!V383*'Pts Per'!S$2,SUM(('Weekly Stats'!V383*'Pts Per'!S$2)+2))</f>
        <v>0</v>
      </c>
      <c r="Y383" s="2">
        <f>'Weekly Stats'!W383*'Pts Per'!T$2</f>
        <v>0</v>
      </c>
      <c r="Z383" s="2">
        <f>'Weekly Stats'!X383*'Pts Per'!U$2</f>
        <v>0</v>
      </c>
      <c r="AA383" s="2">
        <f>'Weekly Stats'!Y383*'Pts Per'!V$2</f>
        <v>0</v>
      </c>
      <c r="AB383" s="2">
        <f>'Weekly Stats'!Z383*'Pts Per'!W$2</f>
        <v>0</v>
      </c>
      <c r="AC383" s="2">
        <f>'Weekly Stats'!AA383*'Pts Per'!X$2</f>
        <v>0</v>
      </c>
      <c r="AD383" s="2">
        <f>'Weekly Stats'!AB383*'Pts Per'!Y$2</f>
        <v>0</v>
      </c>
      <c r="AE383" s="2">
        <f>'Weekly Stats'!AC383*'Pts Per'!Z$2</f>
        <v>0</v>
      </c>
      <c r="AF383" s="2">
        <f>'Weekly Stats'!AD383*'Pts Per'!AA$2</f>
        <v>0</v>
      </c>
      <c r="AG383" s="2">
        <f>'Weekly Stats'!AE383*'Pts Per'!AB$2</f>
        <v>0</v>
      </c>
      <c r="AH383" s="2">
        <f>'Weekly Stats'!AF383*'Pts Per'!AC$2</f>
        <v>0</v>
      </c>
    </row>
    <row r="384" spans="1:34">
      <c r="A384" s="1" t="s">
        <v>836</v>
      </c>
      <c r="B384" s="2" t="s">
        <v>103</v>
      </c>
      <c r="C384" s="2" t="s">
        <v>45</v>
      </c>
      <c r="D384" s="4" t="s">
        <v>473</v>
      </c>
      <c r="E384" s="9">
        <f t="shared" si="5"/>
        <v>0</v>
      </c>
      <c r="F384" s="2">
        <f>'Weekly Stats'!D384*'Pts Per'!A$2</f>
        <v>0</v>
      </c>
      <c r="G384" s="2">
        <f>'Weekly Stats'!E384*'Pts Per'!B$2</f>
        <v>0</v>
      </c>
      <c r="H384" s="2">
        <f>'Weekly Stats'!F384*'Pts Per'!C$2</f>
        <v>0</v>
      </c>
      <c r="I384" s="2">
        <f>'Weekly Stats'!G384*'Pts Per'!D$2</f>
        <v>0</v>
      </c>
      <c r="J384" s="2">
        <f>'Weekly Stats'!H384*'Pts Per'!E$2</f>
        <v>0</v>
      </c>
      <c r="K384" s="2">
        <f>'Weekly Stats'!I384*'Pts Per'!F$2</f>
        <v>0</v>
      </c>
      <c r="L384" s="2">
        <f>'Weekly Stats'!J384*'Pts Per'!G$2</f>
        <v>0</v>
      </c>
      <c r="M384" s="2">
        <f>'Weekly Stats'!K384*'Pts Per'!H$2</f>
        <v>0</v>
      </c>
      <c r="N384" s="2">
        <f>'Weekly Stats'!L384*'Pts Per'!I$2</f>
        <v>0</v>
      </c>
      <c r="O384" s="2">
        <f>'Weekly Stats'!M384*'Pts Per'!J$2</f>
        <v>0</v>
      </c>
      <c r="P384" s="2">
        <f>'Weekly Stats'!N384*'Pts Per'!K$2</f>
        <v>0</v>
      </c>
      <c r="Q384" s="2">
        <f>'Weekly Stats'!O384*'Pts Per'!L$2</f>
        <v>0</v>
      </c>
      <c r="R384" s="2">
        <f>'Weekly Stats'!P384*'Pts Per'!M$2</f>
        <v>0</v>
      </c>
      <c r="S384" s="2">
        <f>'Weekly Stats'!Q384*'Pts Per'!N$2</f>
        <v>0</v>
      </c>
      <c r="T384" s="2">
        <f>'Weekly Stats'!R384*'Pts Per'!O$2</f>
        <v>0</v>
      </c>
      <c r="U384" s="2">
        <f>'Weekly Stats'!S384*'Pts Per'!P$2</f>
        <v>0</v>
      </c>
      <c r="V384" s="2">
        <f>'Weekly Stats'!T384*'Pts Per'!Q$2</f>
        <v>0</v>
      </c>
      <c r="W384" s="2">
        <f>'Weekly Stats'!U384*'Pts Per'!R$2</f>
        <v>0</v>
      </c>
      <c r="X384" s="2">
        <f>IF('Weekly Stats'!V384*'Pts Per'!S$2&lt;5,'Weekly Stats'!V384*'Pts Per'!S$2,SUM(('Weekly Stats'!V384*'Pts Per'!S$2)+2))</f>
        <v>0</v>
      </c>
      <c r="Y384" s="2">
        <f>'Weekly Stats'!W384*'Pts Per'!T$2</f>
        <v>0</v>
      </c>
      <c r="Z384" s="2">
        <f>'Weekly Stats'!X384*'Pts Per'!U$2</f>
        <v>0</v>
      </c>
      <c r="AA384" s="2">
        <f>'Weekly Stats'!Y384*'Pts Per'!V$2</f>
        <v>0</v>
      </c>
      <c r="AB384" s="2">
        <f>'Weekly Stats'!Z384*'Pts Per'!W$2</f>
        <v>0</v>
      </c>
      <c r="AC384" s="2">
        <f>'Weekly Stats'!AA384*'Pts Per'!X$2</f>
        <v>0</v>
      </c>
      <c r="AD384" s="2">
        <f>'Weekly Stats'!AB384*'Pts Per'!Y$2</f>
        <v>0</v>
      </c>
      <c r="AE384" s="2">
        <f>'Weekly Stats'!AC384*'Pts Per'!Z$2</f>
        <v>0</v>
      </c>
      <c r="AF384" s="2">
        <f>'Weekly Stats'!AD384*'Pts Per'!AA$2</f>
        <v>0</v>
      </c>
      <c r="AG384" s="2">
        <f>'Weekly Stats'!AE384*'Pts Per'!AB$2</f>
        <v>0</v>
      </c>
      <c r="AH384" s="2">
        <f>'Weekly Stats'!AF384*'Pts Per'!AC$2</f>
        <v>0</v>
      </c>
    </row>
    <row r="385" spans="1:34">
      <c r="A385" s="1" t="s">
        <v>837</v>
      </c>
      <c r="B385" s="2" t="s">
        <v>103</v>
      </c>
      <c r="C385" s="2" t="s">
        <v>46</v>
      </c>
      <c r="D385" s="4" t="s">
        <v>474</v>
      </c>
      <c r="E385" s="9">
        <f t="shared" si="5"/>
        <v>14.3</v>
      </c>
      <c r="F385" s="2">
        <f>'Weekly Stats'!D385*'Pts Per'!A$2</f>
        <v>0</v>
      </c>
      <c r="G385" s="2">
        <f>'Weekly Stats'!E385*'Pts Per'!B$2</f>
        <v>0</v>
      </c>
      <c r="H385" s="2">
        <f>'Weekly Stats'!F385*'Pts Per'!C$2</f>
        <v>0</v>
      </c>
      <c r="I385" s="2">
        <f>'Weekly Stats'!G385*'Pts Per'!D$2</f>
        <v>0</v>
      </c>
      <c r="J385" s="2">
        <f>'Weekly Stats'!H385*'Pts Per'!E$2</f>
        <v>0</v>
      </c>
      <c r="K385" s="2">
        <f>'Weekly Stats'!I385*'Pts Per'!F$2</f>
        <v>0</v>
      </c>
      <c r="L385" s="2">
        <f>'Weekly Stats'!J385*'Pts Per'!G$2</f>
        <v>0</v>
      </c>
      <c r="M385" s="2">
        <f>'Weekly Stats'!K385*'Pts Per'!H$2</f>
        <v>0</v>
      </c>
      <c r="N385" s="2">
        <f>'Weekly Stats'!L385*'Pts Per'!I$2</f>
        <v>1</v>
      </c>
      <c r="O385" s="2">
        <f>'Weekly Stats'!M385*'Pts Per'!J$2</f>
        <v>6</v>
      </c>
      <c r="P385" s="2">
        <f>'Weekly Stats'!N385*'Pts Per'!K$2</f>
        <v>7.3000000000000007</v>
      </c>
      <c r="Q385" s="2">
        <f>'Weekly Stats'!O385*'Pts Per'!L$2</f>
        <v>0</v>
      </c>
      <c r="R385" s="2">
        <f>'Weekly Stats'!P385*'Pts Per'!M$2</f>
        <v>0</v>
      </c>
      <c r="S385" s="2">
        <f>'Weekly Stats'!Q385*'Pts Per'!N$2</f>
        <v>0</v>
      </c>
      <c r="T385" s="2">
        <f>'Weekly Stats'!R385*'Pts Per'!O$2</f>
        <v>0</v>
      </c>
      <c r="U385" s="2">
        <f>'Weekly Stats'!S385*'Pts Per'!P$2</f>
        <v>0</v>
      </c>
      <c r="V385" s="2">
        <f>'Weekly Stats'!T385*'Pts Per'!Q$2</f>
        <v>0</v>
      </c>
      <c r="W385" s="2">
        <f>'Weekly Stats'!U385*'Pts Per'!R$2</f>
        <v>0</v>
      </c>
      <c r="X385" s="2">
        <f>IF('Weekly Stats'!V385*'Pts Per'!S$2&lt;5,'Weekly Stats'!V385*'Pts Per'!S$2,SUM(('Weekly Stats'!V385*'Pts Per'!S$2)+2))</f>
        <v>0</v>
      </c>
      <c r="Y385" s="2">
        <f>'Weekly Stats'!W385*'Pts Per'!T$2</f>
        <v>0</v>
      </c>
      <c r="Z385" s="2">
        <f>'Weekly Stats'!X385*'Pts Per'!U$2</f>
        <v>0</v>
      </c>
      <c r="AA385" s="2">
        <f>'Weekly Stats'!Y385*'Pts Per'!V$2</f>
        <v>0</v>
      </c>
      <c r="AB385" s="2">
        <f>'Weekly Stats'!Z385*'Pts Per'!W$2</f>
        <v>0</v>
      </c>
      <c r="AC385" s="2">
        <f>'Weekly Stats'!AA385*'Pts Per'!X$2</f>
        <v>0</v>
      </c>
      <c r="AD385" s="2">
        <f>'Weekly Stats'!AB385*'Pts Per'!Y$2</f>
        <v>0</v>
      </c>
      <c r="AE385" s="2">
        <f>'Weekly Stats'!AC385*'Pts Per'!Z$2</f>
        <v>0</v>
      </c>
      <c r="AF385" s="2">
        <f>'Weekly Stats'!AD385*'Pts Per'!AA$2</f>
        <v>0</v>
      </c>
      <c r="AG385" s="2">
        <f>'Weekly Stats'!AE385*'Pts Per'!AB$2</f>
        <v>0</v>
      </c>
      <c r="AH385" s="2">
        <f>'Weekly Stats'!AF385*'Pts Per'!AC$2</f>
        <v>0</v>
      </c>
    </row>
    <row r="386" spans="1:34">
      <c r="A386" s="1" t="s">
        <v>838</v>
      </c>
      <c r="B386" s="2" t="s">
        <v>103</v>
      </c>
      <c r="C386" s="2" t="s">
        <v>47</v>
      </c>
      <c r="D386" s="4" t="s">
        <v>475</v>
      </c>
      <c r="E386" s="9">
        <f t="shared" si="5"/>
        <v>0</v>
      </c>
      <c r="F386" s="2">
        <f>'Weekly Stats'!D386*'Pts Per'!A$2</f>
        <v>0</v>
      </c>
      <c r="G386" s="2">
        <f>'Weekly Stats'!E386*'Pts Per'!B$2</f>
        <v>0</v>
      </c>
      <c r="H386" s="2">
        <f>'Weekly Stats'!F386*'Pts Per'!C$2</f>
        <v>0</v>
      </c>
      <c r="I386" s="2">
        <f>'Weekly Stats'!G386*'Pts Per'!D$2</f>
        <v>0</v>
      </c>
      <c r="J386" s="2">
        <f>'Weekly Stats'!H386*'Pts Per'!E$2</f>
        <v>0</v>
      </c>
      <c r="K386" s="2">
        <f>'Weekly Stats'!I386*'Pts Per'!F$2</f>
        <v>0</v>
      </c>
      <c r="L386" s="2">
        <f>'Weekly Stats'!J386*'Pts Per'!G$2</f>
        <v>0</v>
      </c>
      <c r="M386" s="2">
        <f>'Weekly Stats'!K386*'Pts Per'!H$2</f>
        <v>0</v>
      </c>
      <c r="N386" s="2">
        <f>'Weekly Stats'!L386*'Pts Per'!I$2</f>
        <v>0</v>
      </c>
      <c r="O386" s="2">
        <f>'Weekly Stats'!M386*'Pts Per'!J$2</f>
        <v>0</v>
      </c>
      <c r="P386" s="2">
        <f>'Weekly Stats'!N386*'Pts Per'!K$2</f>
        <v>0</v>
      </c>
      <c r="Q386" s="2">
        <f>'Weekly Stats'!O386*'Pts Per'!L$2</f>
        <v>0</v>
      </c>
      <c r="R386" s="2">
        <f>'Weekly Stats'!P386*'Pts Per'!M$2</f>
        <v>0</v>
      </c>
      <c r="S386" s="2">
        <f>'Weekly Stats'!Q386*'Pts Per'!N$2</f>
        <v>0</v>
      </c>
      <c r="T386" s="2">
        <f>'Weekly Stats'!R386*'Pts Per'!O$2</f>
        <v>0</v>
      </c>
      <c r="U386" s="2">
        <f>'Weekly Stats'!S386*'Pts Per'!P$2</f>
        <v>0</v>
      </c>
      <c r="V386" s="2">
        <f>'Weekly Stats'!T386*'Pts Per'!Q$2</f>
        <v>0</v>
      </c>
      <c r="W386" s="2">
        <f>'Weekly Stats'!U386*'Pts Per'!R$2</f>
        <v>0</v>
      </c>
      <c r="X386" s="2">
        <f>IF('Weekly Stats'!V386*'Pts Per'!S$2&lt;5,'Weekly Stats'!V386*'Pts Per'!S$2,SUM(('Weekly Stats'!V386*'Pts Per'!S$2)+2))</f>
        <v>0</v>
      </c>
      <c r="Y386" s="2">
        <f>'Weekly Stats'!W386*'Pts Per'!T$2</f>
        <v>0</v>
      </c>
      <c r="Z386" s="2">
        <f>'Weekly Stats'!X386*'Pts Per'!U$2</f>
        <v>0</v>
      </c>
      <c r="AA386" s="2">
        <f>'Weekly Stats'!Y386*'Pts Per'!V$2</f>
        <v>0</v>
      </c>
      <c r="AB386" s="2">
        <f>'Weekly Stats'!Z386*'Pts Per'!W$2</f>
        <v>0</v>
      </c>
      <c r="AC386" s="2">
        <f>'Weekly Stats'!AA386*'Pts Per'!X$2</f>
        <v>0</v>
      </c>
      <c r="AD386" s="2">
        <f>'Weekly Stats'!AB386*'Pts Per'!Y$2</f>
        <v>0</v>
      </c>
      <c r="AE386" s="2">
        <f>'Weekly Stats'!AC386*'Pts Per'!Z$2</f>
        <v>0</v>
      </c>
      <c r="AF386" s="2">
        <f>'Weekly Stats'!AD386*'Pts Per'!AA$2</f>
        <v>0</v>
      </c>
      <c r="AG386" s="2">
        <f>'Weekly Stats'!AE386*'Pts Per'!AB$2</f>
        <v>0</v>
      </c>
      <c r="AH386" s="2">
        <f>'Weekly Stats'!AF386*'Pts Per'!AC$2</f>
        <v>0</v>
      </c>
    </row>
    <row r="387" spans="1:34">
      <c r="A387" s="1" t="s">
        <v>839</v>
      </c>
      <c r="B387" s="2" t="s">
        <v>103</v>
      </c>
      <c r="C387" s="2" t="s">
        <v>48</v>
      </c>
      <c r="D387" s="4" t="s">
        <v>476</v>
      </c>
      <c r="E387" s="9">
        <f t="shared" ref="E387:E450" si="6">SUM(F387:AH387)</f>
        <v>3.9000000000000004</v>
      </c>
      <c r="F387" s="2">
        <f>'Weekly Stats'!D387*'Pts Per'!A$2</f>
        <v>0</v>
      </c>
      <c r="G387" s="2">
        <f>'Weekly Stats'!E387*'Pts Per'!B$2</f>
        <v>0</v>
      </c>
      <c r="H387" s="2">
        <f>'Weekly Stats'!F387*'Pts Per'!C$2</f>
        <v>0</v>
      </c>
      <c r="I387" s="2">
        <f>'Weekly Stats'!G387*'Pts Per'!D$2</f>
        <v>0</v>
      </c>
      <c r="J387" s="2">
        <f>'Weekly Stats'!H387*'Pts Per'!E$2</f>
        <v>0</v>
      </c>
      <c r="K387" s="2">
        <f>'Weekly Stats'!I387*'Pts Per'!F$2</f>
        <v>0</v>
      </c>
      <c r="L387" s="2">
        <f>'Weekly Stats'!J387*'Pts Per'!G$2</f>
        <v>0</v>
      </c>
      <c r="M387" s="2">
        <f>'Weekly Stats'!K387*'Pts Per'!H$2</f>
        <v>0</v>
      </c>
      <c r="N387" s="2">
        <f>'Weekly Stats'!L387*'Pts Per'!I$2</f>
        <v>0.5</v>
      </c>
      <c r="O387" s="2">
        <f>'Weekly Stats'!M387*'Pts Per'!J$2</f>
        <v>0</v>
      </c>
      <c r="P387" s="2">
        <f>'Weekly Stats'!N387*'Pts Per'!K$2</f>
        <v>3.4000000000000004</v>
      </c>
      <c r="Q387" s="2">
        <f>'Weekly Stats'!O387*'Pts Per'!L$2</f>
        <v>0</v>
      </c>
      <c r="R387" s="2">
        <f>'Weekly Stats'!P387*'Pts Per'!M$2</f>
        <v>0</v>
      </c>
      <c r="S387" s="2">
        <f>'Weekly Stats'!Q387*'Pts Per'!N$2</f>
        <v>0</v>
      </c>
      <c r="T387" s="2">
        <f>'Weekly Stats'!R387*'Pts Per'!O$2</f>
        <v>0</v>
      </c>
      <c r="U387" s="2">
        <f>'Weekly Stats'!S387*'Pts Per'!P$2</f>
        <v>0</v>
      </c>
      <c r="V387" s="2">
        <f>'Weekly Stats'!T387*'Pts Per'!Q$2</f>
        <v>0</v>
      </c>
      <c r="W387" s="2">
        <f>'Weekly Stats'!U387*'Pts Per'!R$2</f>
        <v>0</v>
      </c>
      <c r="X387" s="2">
        <f>IF('Weekly Stats'!V387*'Pts Per'!S$2&lt;5,'Weekly Stats'!V387*'Pts Per'!S$2,SUM(('Weekly Stats'!V387*'Pts Per'!S$2)+2))</f>
        <v>0</v>
      </c>
      <c r="Y387" s="2">
        <f>'Weekly Stats'!W387*'Pts Per'!T$2</f>
        <v>0</v>
      </c>
      <c r="Z387" s="2">
        <f>'Weekly Stats'!X387*'Pts Per'!U$2</f>
        <v>0</v>
      </c>
      <c r="AA387" s="2">
        <f>'Weekly Stats'!Y387*'Pts Per'!V$2</f>
        <v>0</v>
      </c>
      <c r="AB387" s="2">
        <f>'Weekly Stats'!Z387*'Pts Per'!W$2</f>
        <v>0</v>
      </c>
      <c r="AC387" s="2">
        <f>'Weekly Stats'!AA387*'Pts Per'!X$2</f>
        <v>0</v>
      </c>
      <c r="AD387" s="2">
        <f>'Weekly Stats'!AB387*'Pts Per'!Y$2</f>
        <v>0</v>
      </c>
      <c r="AE387" s="2">
        <f>'Weekly Stats'!AC387*'Pts Per'!Z$2</f>
        <v>0</v>
      </c>
      <c r="AF387" s="2">
        <f>'Weekly Stats'!AD387*'Pts Per'!AA$2</f>
        <v>0</v>
      </c>
      <c r="AG387" s="2">
        <f>'Weekly Stats'!AE387*'Pts Per'!AB$2</f>
        <v>0</v>
      </c>
      <c r="AH387" s="2">
        <f>'Weekly Stats'!AF387*'Pts Per'!AC$2</f>
        <v>0</v>
      </c>
    </row>
    <row r="388" spans="1:34">
      <c r="A388" s="1" t="s">
        <v>840</v>
      </c>
      <c r="B388" s="2" t="s">
        <v>103</v>
      </c>
      <c r="C388" s="2" t="s">
        <v>49</v>
      </c>
      <c r="D388" s="4" t="s">
        <v>477</v>
      </c>
      <c r="E388" s="9">
        <f t="shared" si="6"/>
        <v>0</v>
      </c>
      <c r="F388" s="2">
        <f>'Weekly Stats'!D388*'Pts Per'!A$2</f>
        <v>0</v>
      </c>
      <c r="G388" s="2">
        <f>'Weekly Stats'!E388*'Pts Per'!B$2</f>
        <v>0</v>
      </c>
      <c r="H388" s="2">
        <f>'Weekly Stats'!F388*'Pts Per'!C$2</f>
        <v>0</v>
      </c>
      <c r="I388" s="2">
        <f>'Weekly Stats'!G388*'Pts Per'!D$2</f>
        <v>0</v>
      </c>
      <c r="J388" s="2">
        <f>'Weekly Stats'!H388*'Pts Per'!E$2</f>
        <v>0</v>
      </c>
      <c r="K388" s="2">
        <f>'Weekly Stats'!I388*'Pts Per'!F$2</f>
        <v>0</v>
      </c>
      <c r="L388" s="2">
        <f>'Weekly Stats'!J388*'Pts Per'!G$2</f>
        <v>0</v>
      </c>
      <c r="M388" s="2">
        <f>'Weekly Stats'!K388*'Pts Per'!H$2</f>
        <v>0</v>
      </c>
      <c r="N388" s="2">
        <f>'Weekly Stats'!L388*'Pts Per'!I$2</f>
        <v>0</v>
      </c>
      <c r="O388" s="2">
        <f>'Weekly Stats'!M388*'Pts Per'!J$2</f>
        <v>0</v>
      </c>
      <c r="P388" s="2">
        <f>'Weekly Stats'!N388*'Pts Per'!K$2</f>
        <v>0</v>
      </c>
      <c r="Q388" s="2">
        <f>'Weekly Stats'!O388*'Pts Per'!L$2</f>
        <v>0</v>
      </c>
      <c r="R388" s="2">
        <f>'Weekly Stats'!P388*'Pts Per'!M$2</f>
        <v>0</v>
      </c>
      <c r="S388" s="2">
        <f>'Weekly Stats'!Q388*'Pts Per'!N$2</f>
        <v>0</v>
      </c>
      <c r="T388" s="2">
        <f>'Weekly Stats'!R388*'Pts Per'!O$2</f>
        <v>0</v>
      </c>
      <c r="U388" s="2">
        <f>'Weekly Stats'!S388*'Pts Per'!P$2</f>
        <v>0</v>
      </c>
      <c r="V388" s="2">
        <f>'Weekly Stats'!T388*'Pts Per'!Q$2</f>
        <v>0</v>
      </c>
      <c r="W388" s="2">
        <f>'Weekly Stats'!U388*'Pts Per'!R$2</f>
        <v>0</v>
      </c>
      <c r="X388" s="2">
        <f>IF('Weekly Stats'!V388*'Pts Per'!S$2&lt;5,'Weekly Stats'!V388*'Pts Per'!S$2,SUM(('Weekly Stats'!V388*'Pts Per'!S$2)+2))</f>
        <v>0</v>
      </c>
      <c r="Y388" s="2">
        <f>'Weekly Stats'!W388*'Pts Per'!T$2</f>
        <v>0</v>
      </c>
      <c r="Z388" s="2">
        <f>'Weekly Stats'!X388*'Pts Per'!U$2</f>
        <v>0</v>
      </c>
      <c r="AA388" s="2">
        <f>'Weekly Stats'!Y388*'Pts Per'!V$2</f>
        <v>0</v>
      </c>
      <c r="AB388" s="2">
        <f>'Weekly Stats'!Z388*'Pts Per'!W$2</f>
        <v>0</v>
      </c>
      <c r="AC388" s="2">
        <f>'Weekly Stats'!AA388*'Pts Per'!X$2</f>
        <v>0</v>
      </c>
      <c r="AD388" s="2">
        <f>'Weekly Stats'!AB388*'Pts Per'!Y$2</f>
        <v>0</v>
      </c>
      <c r="AE388" s="2">
        <f>'Weekly Stats'!AC388*'Pts Per'!Z$2</f>
        <v>0</v>
      </c>
      <c r="AF388" s="2">
        <f>'Weekly Stats'!AD388*'Pts Per'!AA$2</f>
        <v>0</v>
      </c>
      <c r="AG388" s="2">
        <f>'Weekly Stats'!AE388*'Pts Per'!AB$2</f>
        <v>0</v>
      </c>
      <c r="AH388" s="2">
        <f>'Weekly Stats'!AF388*'Pts Per'!AC$2</f>
        <v>0</v>
      </c>
    </row>
    <row r="389" spans="1:34">
      <c r="A389" s="1" t="s">
        <v>841</v>
      </c>
      <c r="B389" s="2" t="s">
        <v>103</v>
      </c>
      <c r="C389" s="2" t="s">
        <v>50</v>
      </c>
      <c r="D389" s="4" t="s">
        <v>478</v>
      </c>
      <c r="E389" s="9">
        <f t="shared" si="6"/>
        <v>0</v>
      </c>
      <c r="F389" s="2">
        <f>'Weekly Stats'!D389*'Pts Per'!A$2</f>
        <v>0</v>
      </c>
      <c r="G389" s="2">
        <f>'Weekly Stats'!E389*'Pts Per'!B$2</f>
        <v>0</v>
      </c>
      <c r="H389" s="2">
        <f>'Weekly Stats'!F389*'Pts Per'!C$2</f>
        <v>0</v>
      </c>
      <c r="I389" s="2">
        <f>'Weekly Stats'!G389*'Pts Per'!D$2</f>
        <v>0</v>
      </c>
      <c r="J389" s="2">
        <f>'Weekly Stats'!H389*'Pts Per'!E$2</f>
        <v>0</v>
      </c>
      <c r="K389" s="2">
        <f>'Weekly Stats'!I389*'Pts Per'!F$2</f>
        <v>0</v>
      </c>
      <c r="L389" s="2">
        <f>'Weekly Stats'!J389*'Pts Per'!G$2</f>
        <v>0</v>
      </c>
      <c r="M389" s="2">
        <f>'Weekly Stats'!K389*'Pts Per'!H$2</f>
        <v>0</v>
      </c>
      <c r="N389" s="2">
        <f>'Weekly Stats'!L389*'Pts Per'!I$2</f>
        <v>0</v>
      </c>
      <c r="O389" s="2">
        <f>'Weekly Stats'!M389*'Pts Per'!J$2</f>
        <v>0</v>
      </c>
      <c r="P389" s="2">
        <f>'Weekly Stats'!N389*'Pts Per'!K$2</f>
        <v>0</v>
      </c>
      <c r="Q389" s="2">
        <f>'Weekly Stats'!O389*'Pts Per'!L$2</f>
        <v>0</v>
      </c>
      <c r="R389" s="2">
        <f>'Weekly Stats'!P389*'Pts Per'!M$2</f>
        <v>0</v>
      </c>
      <c r="S389" s="2">
        <f>'Weekly Stats'!Q389*'Pts Per'!N$2</f>
        <v>0</v>
      </c>
      <c r="T389" s="2">
        <f>'Weekly Stats'!R389*'Pts Per'!O$2</f>
        <v>0</v>
      </c>
      <c r="U389" s="2">
        <f>'Weekly Stats'!S389*'Pts Per'!P$2</f>
        <v>0</v>
      </c>
      <c r="V389" s="2">
        <f>'Weekly Stats'!T389*'Pts Per'!Q$2</f>
        <v>0</v>
      </c>
      <c r="W389" s="2">
        <f>'Weekly Stats'!U389*'Pts Per'!R$2</f>
        <v>0</v>
      </c>
      <c r="X389" s="2">
        <f>IF('Weekly Stats'!V389*'Pts Per'!S$2&lt;5,'Weekly Stats'!V389*'Pts Per'!S$2,SUM(('Weekly Stats'!V389*'Pts Per'!S$2)+2))</f>
        <v>0</v>
      </c>
      <c r="Y389" s="2">
        <f>'Weekly Stats'!W389*'Pts Per'!T$2</f>
        <v>0</v>
      </c>
      <c r="Z389" s="2">
        <f>'Weekly Stats'!X389*'Pts Per'!U$2</f>
        <v>0</v>
      </c>
      <c r="AA389" s="2">
        <f>'Weekly Stats'!Y389*'Pts Per'!V$2</f>
        <v>0</v>
      </c>
      <c r="AB389" s="2">
        <f>'Weekly Stats'!Z389*'Pts Per'!W$2</f>
        <v>0</v>
      </c>
      <c r="AC389" s="2">
        <f>'Weekly Stats'!AA389*'Pts Per'!X$2</f>
        <v>0</v>
      </c>
      <c r="AD389" s="2">
        <f>'Weekly Stats'!AB389*'Pts Per'!Y$2</f>
        <v>0</v>
      </c>
      <c r="AE389" s="2">
        <f>'Weekly Stats'!AC389*'Pts Per'!Z$2</f>
        <v>0</v>
      </c>
      <c r="AF389" s="2">
        <f>'Weekly Stats'!AD389*'Pts Per'!AA$2</f>
        <v>0</v>
      </c>
      <c r="AG389" s="2">
        <f>'Weekly Stats'!AE389*'Pts Per'!AB$2</f>
        <v>0</v>
      </c>
      <c r="AH389" s="2">
        <f>'Weekly Stats'!AF389*'Pts Per'!AC$2</f>
        <v>0</v>
      </c>
    </row>
    <row r="390" spans="1:34">
      <c r="A390" s="1" t="s">
        <v>842</v>
      </c>
      <c r="B390" s="2" t="s">
        <v>103</v>
      </c>
      <c r="C390" s="2" t="s">
        <v>51</v>
      </c>
      <c r="D390" s="4" t="s">
        <v>479</v>
      </c>
      <c r="E390" s="9">
        <f t="shared" si="6"/>
        <v>0</v>
      </c>
      <c r="F390" s="2">
        <f>'Weekly Stats'!D390*'Pts Per'!A$2</f>
        <v>0</v>
      </c>
      <c r="G390" s="2">
        <f>'Weekly Stats'!E390*'Pts Per'!B$2</f>
        <v>0</v>
      </c>
      <c r="H390" s="2">
        <f>'Weekly Stats'!F390*'Pts Per'!C$2</f>
        <v>0</v>
      </c>
      <c r="I390" s="2">
        <f>'Weekly Stats'!G390*'Pts Per'!D$2</f>
        <v>0</v>
      </c>
      <c r="J390" s="2">
        <f>'Weekly Stats'!H390*'Pts Per'!E$2</f>
        <v>0</v>
      </c>
      <c r="K390" s="2">
        <f>'Weekly Stats'!I390*'Pts Per'!F$2</f>
        <v>0</v>
      </c>
      <c r="L390" s="2">
        <f>'Weekly Stats'!J390*'Pts Per'!G$2</f>
        <v>0</v>
      </c>
      <c r="M390" s="2">
        <f>'Weekly Stats'!K390*'Pts Per'!H$2</f>
        <v>0</v>
      </c>
      <c r="N390" s="2">
        <f>'Weekly Stats'!L390*'Pts Per'!I$2</f>
        <v>0</v>
      </c>
      <c r="O390" s="2">
        <f>'Weekly Stats'!M390*'Pts Per'!J$2</f>
        <v>0</v>
      </c>
      <c r="P390" s="2">
        <f>'Weekly Stats'!N390*'Pts Per'!K$2</f>
        <v>0</v>
      </c>
      <c r="Q390" s="2">
        <f>'Weekly Stats'!O390*'Pts Per'!L$2</f>
        <v>0</v>
      </c>
      <c r="R390" s="2">
        <f>'Weekly Stats'!P390*'Pts Per'!M$2</f>
        <v>0</v>
      </c>
      <c r="S390" s="2">
        <f>'Weekly Stats'!Q390*'Pts Per'!N$2</f>
        <v>0</v>
      </c>
      <c r="T390" s="2">
        <f>'Weekly Stats'!R390*'Pts Per'!O$2</f>
        <v>0</v>
      </c>
      <c r="U390" s="2">
        <f>'Weekly Stats'!S390*'Pts Per'!P$2</f>
        <v>0</v>
      </c>
      <c r="V390" s="2">
        <f>'Weekly Stats'!T390*'Pts Per'!Q$2</f>
        <v>0</v>
      </c>
      <c r="W390" s="2">
        <f>'Weekly Stats'!U390*'Pts Per'!R$2</f>
        <v>0</v>
      </c>
      <c r="X390" s="2">
        <f>IF('Weekly Stats'!V390*'Pts Per'!S$2&lt;5,'Weekly Stats'!V390*'Pts Per'!S$2,SUM(('Weekly Stats'!V390*'Pts Per'!S$2)+2))</f>
        <v>0</v>
      </c>
      <c r="Y390" s="2">
        <f>'Weekly Stats'!W390*'Pts Per'!T$2</f>
        <v>0</v>
      </c>
      <c r="Z390" s="2">
        <f>'Weekly Stats'!X390*'Pts Per'!U$2</f>
        <v>0</v>
      </c>
      <c r="AA390" s="2">
        <f>'Weekly Stats'!Y390*'Pts Per'!V$2</f>
        <v>0</v>
      </c>
      <c r="AB390" s="2">
        <f>'Weekly Stats'!Z390*'Pts Per'!W$2</f>
        <v>0</v>
      </c>
      <c r="AC390" s="2">
        <f>'Weekly Stats'!AA390*'Pts Per'!X$2</f>
        <v>0</v>
      </c>
      <c r="AD390" s="2">
        <f>'Weekly Stats'!AB390*'Pts Per'!Y$2</f>
        <v>0</v>
      </c>
      <c r="AE390" s="2">
        <f>'Weekly Stats'!AC390*'Pts Per'!Z$2</f>
        <v>0</v>
      </c>
      <c r="AF390" s="2">
        <f>'Weekly Stats'!AD390*'Pts Per'!AA$2</f>
        <v>0</v>
      </c>
      <c r="AG390" s="2">
        <f>'Weekly Stats'!AE390*'Pts Per'!AB$2</f>
        <v>0</v>
      </c>
      <c r="AH390" s="2">
        <f>'Weekly Stats'!AF390*'Pts Per'!AC$2</f>
        <v>0</v>
      </c>
    </row>
    <row r="391" spans="1:34">
      <c r="A391" s="1" t="s">
        <v>844</v>
      </c>
      <c r="B391" s="2" t="s">
        <v>103</v>
      </c>
      <c r="C391" s="2" t="s">
        <v>52</v>
      </c>
      <c r="D391" s="4" t="s">
        <v>480</v>
      </c>
      <c r="E391" s="9">
        <f t="shared" si="6"/>
        <v>0</v>
      </c>
      <c r="F391" s="2">
        <f>'Weekly Stats'!D391*'Pts Per'!A$2</f>
        <v>0</v>
      </c>
      <c r="G391" s="2">
        <f>'Weekly Stats'!E391*'Pts Per'!B$2</f>
        <v>0</v>
      </c>
      <c r="H391" s="2">
        <f>'Weekly Stats'!F391*'Pts Per'!C$2</f>
        <v>0</v>
      </c>
      <c r="I391" s="2">
        <f>'Weekly Stats'!G391*'Pts Per'!D$2</f>
        <v>0</v>
      </c>
      <c r="J391" s="2">
        <f>'Weekly Stats'!H391*'Pts Per'!E$2</f>
        <v>0</v>
      </c>
      <c r="K391" s="2">
        <f>'Weekly Stats'!I391*'Pts Per'!F$2</f>
        <v>0</v>
      </c>
      <c r="L391" s="2">
        <f>'Weekly Stats'!J391*'Pts Per'!G$2</f>
        <v>0</v>
      </c>
      <c r="M391" s="2">
        <f>'Weekly Stats'!K391*'Pts Per'!H$2</f>
        <v>0</v>
      </c>
      <c r="N391" s="2">
        <f>'Weekly Stats'!L391*'Pts Per'!I$2</f>
        <v>0</v>
      </c>
      <c r="O391" s="2">
        <f>'Weekly Stats'!M391*'Pts Per'!J$2</f>
        <v>0</v>
      </c>
      <c r="P391" s="2">
        <f>'Weekly Stats'!N391*'Pts Per'!K$2</f>
        <v>0</v>
      </c>
      <c r="Q391" s="2">
        <f>'Weekly Stats'!O391*'Pts Per'!L$2</f>
        <v>0</v>
      </c>
      <c r="R391" s="2">
        <f>'Weekly Stats'!P391*'Pts Per'!M$2</f>
        <v>0</v>
      </c>
      <c r="S391" s="2">
        <f>'Weekly Stats'!Q391*'Pts Per'!N$2</f>
        <v>0</v>
      </c>
      <c r="T391" s="2">
        <f>'Weekly Stats'!R391*'Pts Per'!O$2</f>
        <v>0</v>
      </c>
      <c r="U391" s="2">
        <f>'Weekly Stats'!S391*'Pts Per'!P$2</f>
        <v>0</v>
      </c>
      <c r="V391" s="2">
        <f>'Weekly Stats'!T391*'Pts Per'!Q$2</f>
        <v>0</v>
      </c>
      <c r="W391" s="2">
        <f>'Weekly Stats'!U391*'Pts Per'!R$2</f>
        <v>0</v>
      </c>
      <c r="X391" s="2">
        <f>IF('Weekly Stats'!V391*'Pts Per'!S$2&lt;5,'Weekly Stats'!V391*'Pts Per'!S$2,SUM(('Weekly Stats'!V391*'Pts Per'!S$2)+2))</f>
        <v>0</v>
      </c>
      <c r="Y391" s="2">
        <f>'Weekly Stats'!W391*'Pts Per'!T$2</f>
        <v>0</v>
      </c>
      <c r="Z391" s="2">
        <f>'Weekly Stats'!X391*'Pts Per'!U$2</f>
        <v>0</v>
      </c>
      <c r="AA391" s="2">
        <f>'Weekly Stats'!Y391*'Pts Per'!V$2</f>
        <v>0</v>
      </c>
      <c r="AB391" s="2">
        <f>'Weekly Stats'!Z391*'Pts Per'!W$2</f>
        <v>0</v>
      </c>
      <c r="AC391" s="2">
        <f>'Weekly Stats'!AA391*'Pts Per'!X$2</f>
        <v>0</v>
      </c>
      <c r="AD391" s="2">
        <f>'Weekly Stats'!AB391*'Pts Per'!Y$2</f>
        <v>0</v>
      </c>
      <c r="AE391" s="2">
        <f>'Weekly Stats'!AC391*'Pts Per'!Z$2</f>
        <v>0</v>
      </c>
      <c r="AF391" s="2">
        <f>'Weekly Stats'!AD391*'Pts Per'!AA$2</f>
        <v>0</v>
      </c>
      <c r="AG391" s="2">
        <f>'Weekly Stats'!AE391*'Pts Per'!AB$2</f>
        <v>0</v>
      </c>
      <c r="AH391" s="2">
        <f>'Weekly Stats'!AF391*'Pts Per'!AC$2</f>
        <v>0</v>
      </c>
    </row>
    <row r="392" spans="1:34">
      <c r="A392" s="1" t="s">
        <v>845</v>
      </c>
      <c r="B392" s="2" t="s">
        <v>103</v>
      </c>
      <c r="C392" s="2" t="s">
        <v>53</v>
      </c>
      <c r="D392" s="4" t="s">
        <v>481</v>
      </c>
      <c r="E392" s="9">
        <f t="shared" si="6"/>
        <v>0</v>
      </c>
      <c r="F392" s="2">
        <f>'Weekly Stats'!D392*'Pts Per'!A$2</f>
        <v>0</v>
      </c>
      <c r="G392" s="2">
        <f>'Weekly Stats'!E392*'Pts Per'!B$2</f>
        <v>0</v>
      </c>
      <c r="H392" s="2">
        <f>'Weekly Stats'!F392*'Pts Per'!C$2</f>
        <v>0</v>
      </c>
      <c r="I392" s="2">
        <f>'Weekly Stats'!G392*'Pts Per'!D$2</f>
        <v>0</v>
      </c>
      <c r="J392" s="2">
        <f>'Weekly Stats'!H392*'Pts Per'!E$2</f>
        <v>0</v>
      </c>
      <c r="K392" s="2">
        <f>'Weekly Stats'!I392*'Pts Per'!F$2</f>
        <v>0</v>
      </c>
      <c r="L392" s="2">
        <f>'Weekly Stats'!J392*'Pts Per'!G$2</f>
        <v>0</v>
      </c>
      <c r="M392" s="2">
        <f>'Weekly Stats'!K392*'Pts Per'!H$2</f>
        <v>0</v>
      </c>
      <c r="N392" s="2">
        <f>'Weekly Stats'!L392*'Pts Per'!I$2</f>
        <v>0</v>
      </c>
      <c r="O392" s="2">
        <f>'Weekly Stats'!M392*'Pts Per'!J$2</f>
        <v>0</v>
      </c>
      <c r="P392" s="2">
        <f>'Weekly Stats'!N392*'Pts Per'!K$2</f>
        <v>0</v>
      </c>
      <c r="Q392" s="2">
        <f>'Weekly Stats'!O392*'Pts Per'!L$2</f>
        <v>0</v>
      </c>
      <c r="R392" s="2">
        <f>'Weekly Stats'!P392*'Pts Per'!M$2</f>
        <v>0</v>
      </c>
      <c r="S392" s="2">
        <f>'Weekly Stats'!Q392*'Pts Per'!N$2</f>
        <v>0</v>
      </c>
      <c r="T392" s="2">
        <f>'Weekly Stats'!R392*'Pts Per'!O$2</f>
        <v>0</v>
      </c>
      <c r="U392" s="2">
        <f>'Weekly Stats'!S392*'Pts Per'!P$2</f>
        <v>0</v>
      </c>
      <c r="V392" s="2">
        <f>'Weekly Stats'!T392*'Pts Per'!Q$2</f>
        <v>0</v>
      </c>
      <c r="W392" s="2">
        <f>'Weekly Stats'!U392*'Pts Per'!R$2</f>
        <v>0</v>
      </c>
      <c r="X392" s="2">
        <f>IF('Weekly Stats'!V392*'Pts Per'!S$2&lt;5,'Weekly Stats'!V392*'Pts Per'!S$2,SUM(('Weekly Stats'!V392*'Pts Per'!S$2)+2))</f>
        <v>0</v>
      </c>
      <c r="Y392" s="2">
        <f>'Weekly Stats'!W392*'Pts Per'!T$2</f>
        <v>0</v>
      </c>
      <c r="Z392" s="2">
        <f>'Weekly Stats'!X392*'Pts Per'!U$2</f>
        <v>0</v>
      </c>
      <c r="AA392" s="2">
        <f>'Weekly Stats'!Y392*'Pts Per'!V$2</f>
        <v>0</v>
      </c>
      <c r="AB392" s="2">
        <f>'Weekly Stats'!Z392*'Pts Per'!W$2</f>
        <v>0</v>
      </c>
      <c r="AC392" s="2">
        <f>'Weekly Stats'!AA392*'Pts Per'!X$2</f>
        <v>0</v>
      </c>
      <c r="AD392" s="2">
        <f>'Weekly Stats'!AB392*'Pts Per'!Y$2</f>
        <v>0</v>
      </c>
      <c r="AE392" s="2">
        <f>'Weekly Stats'!AC392*'Pts Per'!Z$2</f>
        <v>0</v>
      </c>
      <c r="AF392" s="2">
        <f>'Weekly Stats'!AD392*'Pts Per'!AA$2</f>
        <v>0</v>
      </c>
      <c r="AG392" s="2">
        <f>'Weekly Stats'!AE392*'Pts Per'!AB$2</f>
        <v>0</v>
      </c>
      <c r="AH392" s="2">
        <f>'Weekly Stats'!AF392*'Pts Per'!AC$2</f>
        <v>0</v>
      </c>
    </row>
    <row r="393" spans="1:34">
      <c r="A393" s="1" t="s">
        <v>846</v>
      </c>
      <c r="B393" s="2" t="s">
        <v>103</v>
      </c>
      <c r="C393" s="2" t="s">
        <v>54</v>
      </c>
      <c r="D393" s="4" t="s">
        <v>482</v>
      </c>
      <c r="E393" s="9">
        <f t="shared" si="6"/>
        <v>1</v>
      </c>
      <c r="F393" s="2">
        <f>'Weekly Stats'!D393*'Pts Per'!A$2</f>
        <v>0</v>
      </c>
      <c r="G393" s="2">
        <f>'Weekly Stats'!E393*'Pts Per'!B$2</f>
        <v>0</v>
      </c>
      <c r="H393" s="2">
        <f>'Weekly Stats'!F393*'Pts Per'!C$2</f>
        <v>0</v>
      </c>
      <c r="I393" s="2">
        <f>'Weekly Stats'!G393*'Pts Per'!D$2</f>
        <v>0</v>
      </c>
      <c r="J393" s="2">
        <f>'Weekly Stats'!H393*'Pts Per'!E$2</f>
        <v>0</v>
      </c>
      <c r="K393" s="2">
        <f>'Weekly Stats'!I393*'Pts Per'!F$2</f>
        <v>0</v>
      </c>
      <c r="L393" s="2">
        <f>'Weekly Stats'!J393*'Pts Per'!G$2</f>
        <v>0</v>
      </c>
      <c r="M393" s="2">
        <f>'Weekly Stats'!K393*'Pts Per'!H$2</f>
        <v>0</v>
      </c>
      <c r="N393" s="2">
        <f>'Weekly Stats'!L393*'Pts Per'!I$2</f>
        <v>0</v>
      </c>
      <c r="O393" s="2">
        <f>'Weekly Stats'!M393*'Pts Per'!J$2</f>
        <v>0</v>
      </c>
      <c r="P393" s="2">
        <f>'Weekly Stats'!N393*'Pts Per'!K$2</f>
        <v>0</v>
      </c>
      <c r="Q393" s="2">
        <f>'Weekly Stats'!O393*'Pts Per'!L$2</f>
        <v>0</v>
      </c>
      <c r="R393" s="2">
        <f>'Weekly Stats'!P393*'Pts Per'!M$2</f>
        <v>0</v>
      </c>
      <c r="S393" s="2">
        <f>'Weekly Stats'!Q393*'Pts Per'!N$2</f>
        <v>0</v>
      </c>
      <c r="T393" s="2">
        <f>'Weekly Stats'!R393*'Pts Per'!O$2</f>
        <v>0</v>
      </c>
      <c r="U393" s="2">
        <f>'Weekly Stats'!S393*'Pts Per'!P$2</f>
        <v>0</v>
      </c>
      <c r="V393" s="2">
        <f>'Weekly Stats'!T393*'Pts Per'!Q$2</f>
        <v>0</v>
      </c>
      <c r="W393" s="2">
        <f>'Weekly Stats'!U393*'Pts Per'!R$2</f>
        <v>0</v>
      </c>
      <c r="X393" s="2">
        <f>IF('Weekly Stats'!V393*'Pts Per'!S$2&lt;5,'Weekly Stats'!V393*'Pts Per'!S$2,SUM(('Weekly Stats'!V393*'Pts Per'!S$2)+2))</f>
        <v>1</v>
      </c>
      <c r="Y393" s="2">
        <f>'Weekly Stats'!W393*'Pts Per'!T$2</f>
        <v>0</v>
      </c>
      <c r="Z393" s="2">
        <f>'Weekly Stats'!X393*'Pts Per'!U$2</f>
        <v>0</v>
      </c>
      <c r="AA393" s="2">
        <f>'Weekly Stats'!Y393*'Pts Per'!V$2</f>
        <v>0</v>
      </c>
      <c r="AB393" s="2">
        <f>'Weekly Stats'!Z393*'Pts Per'!W$2</f>
        <v>0</v>
      </c>
      <c r="AC393" s="2">
        <f>'Weekly Stats'!AA393*'Pts Per'!X$2</f>
        <v>0</v>
      </c>
      <c r="AD393" s="2">
        <f>'Weekly Stats'!AB393*'Pts Per'!Y$2</f>
        <v>0</v>
      </c>
      <c r="AE393" s="2">
        <f>'Weekly Stats'!AC393*'Pts Per'!Z$2</f>
        <v>0</v>
      </c>
      <c r="AF393" s="2">
        <f>'Weekly Stats'!AD393*'Pts Per'!AA$2</f>
        <v>0</v>
      </c>
      <c r="AG393" s="2">
        <f>'Weekly Stats'!AE393*'Pts Per'!AB$2</f>
        <v>0</v>
      </c>
      <c r="AH393" s="2">
        <f>'Weekly Stats'!AF393*'Pts Per'!AC$2</f>
        <v>0</v>
      </c>
    </row>
    <row r="394" spans="1:34">
      <c r="A394" s="1" t="s">
        <v>847</v>
      </c>
      <c r="B394" s="2" t="s">
        <v>103</v>
      </c>
      <c r="C394" s="2" t="s">
        <v>55</v>
      </c>
      <c r="D394" s="4" t="s">
        <v>483</v>
      </c>
      <c r="E394" s="9">
        <f t="shared" si="6"/>
        <v>1</v>
      </c>
      <c r="F394" s="2">
        <f>'Weekly Stats'!D394*'Pts Per'!A$2</f>
        <v>0</v>
      </c>
      <c r="G394" s="2">
        <f>'Weekly Stats'!E394*'Pts Per'!B$2</f>
        <v>0</v>
      </c>
      <c r="H394" s="2">
        <f>'Weekly Stats'!F394*'Pts Per'!C$2</f>
        <v>0</v>
      </c>
      <c r="I394" s="2">
        <f>'Weekly Stats'!G394*'Pts Per'!D$2</f>
        <v>0</v>
      </c>
      <c r="J394" s="2">
        <f>'Weekly Stats'!H394*'Pts Per'!E$2</f>
        <v>0</v>
      </c>
      <c r="K394" s="2">
        <f>'Weekly Stats'!I394*'Pts Per'!F$2</f>
        <v>0</v>
      </c>
      <c r="L394" s="2">
        <f>'Weekly Stats'!J394*'Pts Per'!G$2</f>
        <v>0</v>
      </c>
      <c r="M394" s="2">
        <f>'Weekly Stats'!K394*'Pts Per'!H$2</f>
        <v>0</v>
      </c>
      <c r="N394" s="2">
        <f>'Weekly Stats'!L394*'Pts Per'!I$2</f>
        <v>0</v>
      </c>
      <c r="O394" s="2">
        <f>'Weekly Stats'!M394*'Pts Per'!J$2</f>
        <v>0</v>
      </c>
      <c r="P394" s="2">
        <f>'Weekly Stats'!N394*'Pts Per'!K$2</f>
        <v>0</v>
      </c>
      <c r="Q394" s="2">
        <f>'Weekly Stats'!O394*'Pts Per'!L$2</f>
        <v>0</v>
      </c>
      <c r="R394" s="2">
        <f>'Weekly Stats'!P394*'Pts Per'!M$2</f>
        <v>0</v>
      </c>
      <c r="S394" s="2">
        <f>'Weekly Stats'!Q394*'Pts Per'!N$2</f>
        <v>0</v>
      </c>
      <c r="T394" s="2">
        <f>'Weekly Stats'!R394*'Pts Per'!O$2</f>
        <v>0</v>
      </c>
      <c r="U394" s="2">
        <f>'Weekly Stats'!S394*'Pts Per'!P$2</f>
        <v>0</v>
      </c>
      <c r="V394" s="2">
        <f>'Weekly Stats'!T394*'Pts Per'!Q$2</f>
        <v>0</v>
      </c>
      <c r="W394" s="2">
        <f>'Weekly Stats'!U394*'Pts Per'!R$2</f>
        <v>0</v>
      </c>
      <c r="X394" s="2">
        <f>IF('Weekly Stats'!V394*'Pts Per'!S$2&lt;5,'Weekly Stats'!V394*'Pts Per'!S$2,SUM(('Weekly Stats'!V394*'Pts Per'!S$2)+2))</f>
        <v>1</v>
      </c>
      <c r="Y394" s="2">
        <f>'Weekly Stats'!W394*'Pts Per'!T$2</f>
        <v>0</v>
      </c>
      <c r="Z394" s="2">
        <f>'Weekly Stats'!X394*'Pts Per'!U$2</f>
        <v>0</v>
      </c>
      <c r="AA394" s="2">
        <f>'Weekly Stats'!Y394*'Pts Per'!V$2</f>
        <v>0</v>
      </c>
      <c r="AB394" s="2">
        <f>'Weekly Stats'!Z394*'Pts Per'!W$2</f>
        <v>0</v>
      </c>
      <c r="AC394" s="2">
        <f>'Weekly Stats'!AA394*'Pts Per'!X$2</f>
        <v>0</v>
      </c>
      <c r="AD394" s="2">
        <f>'Weekly Stats'!AB394*'Pts Per'!Y$2</f>
        <v>0</v>
      </c>
      <c r="AE394" s="2">
        <f>'Weekly Stats'!AC394*'Pts Per'!Z$2</f>
        <v>0</v>
      </c>
      <c r="AF394" s="2">
        <f>'Weekly Stats'!AD394*'Pts Per'!AA$2</f>
        <v>0</v>
      </c>
      <c r="AG394" s="2">
        <f>'Weekly Stats'!AE394*'Pts Per'!AB$2</f>
        <v>0</v>
      </c>
      <c r="AH394" s="2">
        <f>'Weekly Stats'!AF394*'Pts Per'!AC$2</f>
        <v>0</v>
      </c>
    </row>
    <row r="395" spans="1:34">
      <c r="A395" s="1" t="s">
        <v>848</v>
      </c>
      <c r="B395" s="2" t="s">
        <v>103</v>
      </c>
      <c r="C395" s="2" t="s">
        <v>56</v>
      </c>
      <c r="D395" s="4" t="s">
        <v>484</v>
      </c>
      <c r="E395" s="9">
        <f t="shared" si="6"/>
        <v>0</v>
      </c>
      <c r="F395" s="2">
        <f>'Weekly Stats'!D395*'Pts Per'!A$2</f>
        <v>0</v>
      </c>
      <c r="G395" s="2">
        <f>'Weekly Stats'!E395*'Pts Per'!B$2</f>
        <v>0</v>
      </c>
      <c r="H395" s="2">
        <f>'Weekly Stats'!F395*'Pts Per'!C$2</f>
        <v>0</v>
      </c>
      <c r="I395" s="2">
        <f>'Weekly Stats'!G395*'Pts Per'!D$2</f>
        <v>0</v>
      </c>
      <c r="J395" s="2">
        <f>'Weekly Stats'!H395*'Pts Per'!E$2</f>
        <v>0</v>
      </c>
      <c r="K395" s="2">
        <f>'Weekly Stats'!I395*'Pts Per'!F$2</f>
        <v>0</v>
      </c>
      <c r="L395" s="2">
        <f>'Weekly Stats'!J395*'Pts Per'!G$2</f>
        <v>0</v>
      </c>
      <c r="M395" s="2">
        <f>'Weekly Stats'!K395*'Pts Per'!H$2</f>
        <v>0</v>
      </c>
      <c r="N395" s="2">
        <f>'Weekly Stats'!L395*'Pts Per'!I$2</f>
        <v>0</v>
      </c>
      <c r="O395" s="2">
        <f>'Weekly Stats'!M395*'Pts Per'!J$2</f>
        <v>0</v>
      </c>
      <c r="P395" s="2">
        <f>'Weekly Stats'!N395*'Pts Per'!K$2</f>
        <v>0</v>
      </c>
      <c r="Q395" s="2">
        <f>'Weekly Stats'!O395*'Pts Per'!L$2</f>
        <v>0</v>
      </c>
      <c r="R395" s="2">
        <f>'Weekly Stats'!P395*'Pts Per'!M$2</f>
        <v>0</v>
      </c>
      <c r="S395" s="2">
        <f>'Weekly Stats'!Q395*'Pts Per'!N$2</f>
        <v>0</v>
      </c>
      <c r="T395" s="2">
        <f>'Weekly Stats'!R395*'Pts Per'!O$2</f>
        <v>0</v>
      </c>
      <c r="U395" s="2">
        <f>'Weekly Stats'!S395*'Pts Per'!P$2</f>
        <v>0</v>
      </c>
      <c r="V395" s="2">
        <f>'Weekly Stats'!T395*'Pts Per'!Q$2</f>
        <v>0</v>
      </c>
      <c r="W395" s="2">
        <f>'Weekly Stats'!U395*'Pts Per'!R$2</f>
        <v>0</v>
      </c>
      <c r="X395" s="2">
        <f>IF('Weekly Stats'!V395*'Pts Per'!S$2&lt;5,'Weekly Stats'!V395*'Pts Per'!S$2,SUM(('Weekly Stats'!V395*'Pts Per'!S$2)+2))</f>
        <v>0</v>
      </c>
      <c r="Y395" s="2">
        <f>'Weekly Stats'!W395*'Pts Per'!T$2</f>
        <v>0</v>
      </c>
      <c r="Z395" s="2">
        <f>'Weekly Stats'!X395*'Pts Per'!U$2</f>
        <v>0</v>
      </c>
      <c r="AA395" s="2">
        <f>'Weekly Stats'!Y395*'Pts Per'!V$2</f>
        <v>0</v>
      </c>
      <c r="AB395" s="2">
        <f>'Weekly Stats'!Z395*'Pts Per'!W$2</f>
        <v>0</v>
      </c>
      <c r="AC395" s="2">
        <f>'Weekly Stats'!AA395*'Pts Per'!X$2</f>
        <v>0</v>
      </c>
      <c r="AD395" s="2">
        <f>'Weekly Stats'!AB395*'Pts Per'!Y$2</f>
        <v>0</v>
      </c>
      <c r="AE395" s="2">
        <f>'Weekly Stats'!AC395*'Pts Per'!Z$2</f>
        <v>0</v>
      </c>
      <c r="AF395" s="2">
        <f>'Weekly Stats'!AD395*'Pts Per'!AA$2</f>
        <v>0</v>
      </c>
      <c r="AG395" s="2">
        <f>'Weekly Stats'!AE395*'Pts Per'!AB$2</f>
        <v>0</v>
      </c>
      <c r="AH395" s="2">
        <f>'Weekly Stats'!AF395*'Pts Per'!AC$2</f>
        <v>0</v>
      </c>
    </row>
    <row r="396" spans="1:34">
      <c r="A396" s="1" t="s">
        <v>849</v>
      </c>
      <c r="B396" s="2" t="s">
        <v>103</v>
      </c>
      <c r="C396" s="2" t="s">
        <v>57</v>
      </c>
      <c r="D396" s="4" t="s">
        <v>485</v>
      </c>
      <c r="E396" s="9">
        <f t="shared" si="6"/>
        <v>0</v>
      </c>
      <c r="F396" s="2">
        <f>'Weekly Stats'!D396*'Pts Per'!A$2</f>
        <v>0</v>
      </c>
      <c r="G396" s="2">
        <f>'Weekly Stats'!E396*'Pts Per'!B$2</f>
        <v>0</v>
      </c>
      <c r="H396" s="2">
        <f>'Weekly Stats'!F396*'Pts Per'!C$2</f>
        <v>0</v>
      </c>
      <c r="I396" s="2">
        <f>'Weekly Stats'!G396*'Pts Per'!D$2</f>
        <v>0</v>
      </c>
      <c r="J396" s="2">
        <f>'Weekly Stats'!H396*'Pts Per'!E$2</f>
        <v>0</v>
      </c>
      <c r="K396" s="2">
        <f>'Weekly Stats'!I396*'Pts Per'!F$2</f>
        <v>0</v>
      </c>
      <c r="L396" s="2">
        <f>'Weekly Stats'!J396*'Pts Per'!G$2</f>
        <v>0</v>
      </c>
      <c r="M396" s="2">
        <f>'Weekly Stats'!K396*'Pts Per'!H$2</f>
        <v>0</v>
      </c>
      <c r="N396" s="2">
        <f>'Weekly Stats'!L396*'Pts Per'!I$2</f>
        <v>0</v>
      </c>
      <c r="O396" s="2">
        <f>'Weekly Stats'!M396*'Pts Per'!J$2</f>
        <v>0</v>
      </c>
      <c r="P396" s="2">
        <f>'Weekly Stats'!N396*'Pts Per'!K$2</f>
        <v>0</v>
      </c>
      <c r="Q396" s="2">
        <f>'Weekly Stats'!O396*'Pts Per'!L$2</f>
        <v>0</v>
      </c>
      <c r="R396" s="2">
        <f>'Weekly Stats'!P396*'Pts Per'!M$2</f>
        <v>0</v>
      </c>
      <c r="S396" s="2">
        <f>'Weekly Stats'!Q396*'Pts Per'!N$2</f>
        <v>0</v>
      </c>
      <c r="T396" s="2">
        <f>'Weekly Stats'!R396*'Pts Per'!O$2</f>
        <v>0</v>
      </c>
      <c r="U396" s="2">
        <f>'Weekly Stats'!S396*'Pts Per'!P$2</f>
        <v>0</v>
      </c>
      <c r="V396" s="2">
        <f>'Weekly Stats'!T396*'Pts Per'!Q$2</f>
        <v>0</v>
      </c>
      <c r="W396" s="2">
        <f>'Weekly Stats'!U396*'Pts Per'!R$2</f>
        <v>0</v>
      </c>
      <c r="X396" s="2">
        <f>IF('Weekly Stats'!V396*'Pts Per'!S$2&lt;5,'Weekly Stats'!V396*'Pts Per'!S$2,SUM(('Weekly Stats'!V396*'Pts Per'!S$2)+2))</f>
        <v>0</v>
      </c>
      <c r="Y396" s="2">
        <f>'Weekly Stats'!W396*'Pts Per'!T$2</f>
        <v>0</v>
      </c>
      <c r="Z396" s="2">
        <f>'Weekly Stats'!X396*'Pts Per'!U$2</f>
        <v>0</v>
      </c>
      <c r="AA396" s="2">
        <f>'Weekly Stats'!Y396*'Pts Per'!V$2</f>
        <v>0</v>
      </c>
      <c r="AB396" s="2">
        <f>'Weekly Stats'!Z396*'Pts Per'!W$2</f>
        <v>0</v>
      </c>
      <c r="AC396" s="2">
        <f>'Weekly Stats'!AA396*'Pts Per'!X$2</f>
        <v>0</v>
      </c>
      <c r="AD396" s="2">
        <f>'Weekly Stats'!AB396*'Pts Per'!Y$2</f>
        <v>0</v>
      </c>
      <c r="AE396" s="2">
        <f>'Weekly Stats'!AC396*'Pts Per'!Z$2</f>
        <v>0</v>
      </c>
      <c r="AF396" s="2">
        <f>'Weekly Stats'!AD396*'Pts Per'!AA$2</f>
        <v>0</v>
      </c>
      <c r="AG396" s="2">
        <f>'Weekly Stats'!AE396*'Pts Per'!AB$2</f>
        <v>0</v>
      </c>
      <c r="AH396" s="2">
        <f>'Weekly Stats'!AF396*'Pts Per'!AC$2</f>
        <v>0</v>
      </c>
    </row>
    <row r="397" spans="1:34">
      <c r="A397" s="1" t="s">
        <v>850</v>
      </c>
      <c r="B397" s="2" t="s">
        <v>103</v>
      </c>
      <c r="C397" s="2" t="s">
        <v>58</v>
      </c>
      <c r="D397" s="4" t="s">
        <v>486</v>
      </c>
      <c r="E397" s="9">
        <f t="shared" si="6"/>
        <v>0</v>
      </c>
      <c r="F397" s="2">
        <f>'Weekly Stats'!D397*'Pts Per'!A$2</f>
        <v>0</v>
      </c>
      <c r="G397" s="2">
        <f>'Weekly Stats'!E397*'Pts Per'!B$2</f>
        <v>0</v>
      </c>
      <c r="H397" s="2">
        <f>'Weekly Stats'!F397*'Pts Per'!C$2</f>
        <v>0</v>
      </c>
      <c r="I397" s="2">
        <f>'Weekly Stats'!G397*'Pts Per'!D$2</f>
        <v>0</v>
      </c>
      <c r="J397" s="2">
        <f>'Weekly Stats'!H397*'Pts Per'!E$2</f>
        <v>0</v>
      </c>
      <c r="K397" s="2">
        <f>'Weekly Stats'!I397*'Pts Per'!F$2</f>
        <v>0</v>
      </c>
      <c r="L397" s="2">
        <f>'Weekly Stats'!J397*'Pts Per'!G$2</f>
        <v>0</v>
      </c>
      <c r="M397" s="2">
        <f>'Weekly Stats'!K397*'Pts Per'!H$2</f>
        <v>0</v>
      </c>
      <c r="N397" s="2">
        <f>'Weekly Stats'!L397*'Pts Per'!I$2</f>
        <v>0</v>
      </c>
      <c r="O397" s="2">
        <f>'Weekly Stats'!M397*'Pts Per'!J$2</f>
        <v>0</v>
      </c>
      <c r="P397" s="2">
        <f>'Weekly Stats'!N397*'Pts Per'!K$2</f>
        <v>0</v>
      </c>
      <c r="Q397" s="2">
        <f>'Weekly Stats'!O397*'Pts Per'!L$2</f>
        <v>0</v>
      </c>
      <c r="R397" s="2">
        <f>'Weekly Stats'!P397*'Pts Per'!M$2</f>
        <v>0</v>
      </c>
      <c r="S397" s="2">
        <f>'Weekly Stats'!Q397*'Pts Per'!N$2</f>
        <v>0</v>
      </c>
      <c r="T397" s="2">
        <f>'Weekly Stats'!R397*'Pts Per'!O$2</f>
        <v>0</v>
      </c>
      <c r="U397" s="2">
        <f>'Weekly Stats'!S397*'Pts Per'!P$2</f>
        <v>0</v>
      </c>
      <c r="V397" s="2">
        <f>'Weekly Stats'!T397*'Pts Per'!Q$2</f>
        <v>0</v>
      </c>
      <c r="W397" s="2">
        <f>'Weekly Stats'!U397*'Pts Per'!R$2</f>
        <v>0</v>
      </c>
      <c r="X397" s="2">
        <f>IF('Weekly Stats'!V397*'Pts Per'!S$2&lt;5,'Weekly Stats'!V397*'Pts Per'!S$2,SUM(('Weekly Stats'!V397*'Pts Per'!S$2)+2))</f>
        <v>0</v>
      </c>
      <c r="Y397" s="2">
        <f>'Weekly Stats'!W397*'Pts Per'!T$2</f>
        <v>0</v>
      </c>
      <c r="Z397" s="2">
        <f>'Weekly Stats'!X397*'Pts Per'!U$2</f>
        <v>0</v>
      </c>
      <c r="AA397" s="2">
        <f>'Weekly Stats'!Y397*'Pts Per'!V$2</f>
        <v>0</v>
      </c>
      <c r="AB397" s="2">
        <f>'Weekly Stats'!Z397*'Pts Per'!W$2</f>
        <v>0</v>
      </c>
      <c r="AC397" s="2">
        <f>'Weekly Stats'!AA397*'Pts Per'!X$2</f>
        <v>0</v>
      </c>
      <c r="AD397" s="2">
        <f>'Weekly Stats'!AB397*'Pts Per'!Y$2</f>
        <v>0</v>
      </c>
      <c r="AE397" s="2">
        <f>'Weekly Stats'!AC397*'Pts Per'!Z$2</f>
        <v>0</v>
      </c>
      <c r="AF397" s="2">
        <f>'Weekly Stats'!AD397*'Pts Per'!AA$2</f>
        <v>0</v>
      </c>
      <c r="AG397" s="2">
        <f>'Weekly Stats'!AE397*'Pts Per'!AB$2</f>
        <v>0</v>
      </c>
      <c r="AH397" s="2">
        <f>'Weekly Stats'!AF397*'Pts Per'!AC$2</f>
        <v>0</v>
      </c>
    </row>
    <row r="398" spans="1:34">
      <c r="A398" s="1" t="s">
        <v>851</v>
      </c>
      <c r="B398" s="2" t="s">
        <v>103</v>
      </c>
      <c r="C398" s="2" t="s">
        <v>59</v>
      </c>
      <c r="D398" s="4" t="s">
        <v>487</v>
      </c>
      <c r="E398" s="9">
        <f t="shared" si="6"/>
        <v>0</v>
      </c>
      <c r="F398" s="2">
        <f>'Weekly Stats'!D398*'Pts Per'!A$2</f>
        <v>0</v>
      </c>
      <c r="G398" s="2">
        <f>'Weekly Stats'!E398*'Pts Per'!B$2</f>
        <v>0</v>
      </c>
      <c r="H398" s="2">
        <f>'Weekly Stats'!F398*'Pts Per'!C$2</f>
        <v>0</v>
      </c>
      <c r="I398" s="2">
        <f>'Weekly Stats'!G398*'Pts Per'!D$2</f>
        <v>0</v>
      </c>
      <c r="J398" s="2">
        <f>'Weekly Stats'!H398*'Pts Per'!E$2</f>
        <v>0</v>
      </c>
      <c r="K398" s="2">
        <f>'Weekly Stats'!I398*'Pts Per'!F$2</f>
        <v>0</v>
      </c>
      <c r="L398" s="2">
        <f>'Weekly Stats'!J398*'Pts Per'!G$2</f>
        <v>0</v>
      </c>
      <c r="M398" s="2">
        <f>'Weekly Stats'!K398*'Pts Per'!H$2</f>
        <v>0</v>
      </c>
      <c r="N398" s="2">
        <f>'Weekly Stats'!L398*'Pts Per'!I$2</f>
        <v>0</v>
      </c>
      <c r="O398" s="2">
        <f>'Weekly Stats'!M398*'Pts Per'!J$2</f>
        <v>0</v>
      </c>
      <c r="P398" s="2">
        <f>'Weekly Stats'!N398*'Pts Per'!K$2</f>
        <v>0</v>
      </c>
      <c r="Q398" s="2">
        <f>'Weekly Stats'!O398*'Pts Per'!L$2</f>
        <v>0</v>
      </c>
      <c r="R398" s="2">
        <f>'Weekly Stats'!P398*'Pts Per'!M$2</f>
        <v>0</v>
      </c>
      <c r="S398" s="2">
        <f>'Weekly Stats'!Q398*'Pts Per'!N$2</f>
        <v>0</v>
      </c>
      <c r="T398" s="2">
        <f>'Weekly Stats'!R398*'Pts Per'!O$2</f>
        <v>0</v>
      </c>
      <c r="U398" s="2">
        <f>'Weekly Stats'!S398*'Pts Per'!P$2</f>
        <v>0</v>
      </c>
      <c r="V398" s="2">
        <f>'Weekly Stats'!T398*'Pts Per'!Q$2</f>
        <v>0</v>
      </c>
      <c r="W398" s="2">
        <f>'Weekly Stats'!U398*'Pts Per'!R$2</f>
        <v>0</v>
      </c>
      <c r="X398" s="2">
        <f>IF('Weekly Stats'!V398*'Pts Per'!S$2&lt;5,'Weekly Stats'!V398*'Pts Per'!S$2,SUM(('Weekly Stats'!V398*'Pts Per'!S$2)+2))</f>
        <v>0</v>
      </c>
      <c r="Y398" s="2">
        <f>'Weekly Stats'!W398*'Pts Per'!T$2</f>
        <v>0</v>
      </c>
      <c r="Z398" s="2">
        <f>'Weekly Stats'!X398*'Pts Per'!U$2</f>
        <v>0</v>
      </c>
      <c r="AA398" s="2">
        <f>'Weekly Stats'!Y398*'Pts Per'!V$2</f>
        <v>0</v>
      </c>
      <c r="AB398" s="2">
        <f>'Weekly Stats'!Z398*'Pts Per'!W$2</f>
        <v>0</v>
      </c>
      <c r="AC398" s="2">
        <f>'Weekly Stats'!AA398*'Pts Per'!X$2</f>
        <v>0</v>
      </c>
      <c r="AD398" s="2">
        <f>'Weekly Stats'!AB398*'Pts Per'!Y$2</f>
        <v>0</v>
      </c>
      <c r="AE398" s="2">
        <f>'Weekly Stats'!AC398*'Pts Per'!Z$2</f>
        <v>0</v>
      </c>
      <c r="AF398" s="2">
        <f>'Weekly Stats'!AD398*'Pts Per'!AA$2</f>
        <v>0</v>
      </c>
      <c r="AG398" s="2">
        <f>'Weekly Stats'!AE398*'Pts Per'!AB$2</f>
        <v>0</v>
      </c>
      <c r="AH398" s="2">
        <f>'Weekly Stats'!AF398*'Pts Per'!AC$2</f>
        <v>0</v>
      </c>
    </row>
    <row r="399" spans="1:34">
      <c r="A399" s="1" t="s">
        <v>852</v>
      </c>
      <c r="B399" s="2" t="s">
        <v>103</v>
      </c>
      <c r="C399" s="2" t="s">
        <v>60</v>
      </c>
      <c r="D399" s="4" t="s">
        <v>488</v>
      </c>
      <c r="E399" s="9">
        <f t="shared" si="6"/>
        <v>0</v>
      </c>
      <c r="F399" s="2">
        <f>'Weekly Stats'!D399*'Pts Per'!A$2</f>
        <v>0</v>
      </c>
      <c r="G399" s="2">
        <f>'Weekly Stats'!E399*'Pts Per'!B$2</f>
        <v>0</v>
      </c>
      <c r="H399" s="2">
        <f>'Weekly Stats'!F399*'Pts Per'!C$2</f>
        <v>0</v>
      </c>
      <c r="I399" s="2">
        <f>'Weekly Stats'!G399*'Pts Per'!D$2</f>
        <v>0</v>
      </c>
      <c r="J399" s="2">
        <f>'Weekly Stats'!H399*'Pts Per'!E$2</f>
        <v>0</v>
      </c>
      <c r="K399" s="2">
        <f>'Weekly Stats'!I399*'Pts Per'!F$2</f>
        <v>0</v>
      </c>
      <c r="L399" s="2">
        <f>'Weekly Stats'!J399*'Pts Per'!G$2</f>
        <v>0</v>
      </c>
      <c r="M399" s="2">
        <f>'Weekly Stats'!K399*'Pts Per'!H$2</f>
        <v>0</v>
      </c>
      <c r="N399" s="2">
        <f>'Weekly Stats'!L399*'Pts Per'!I$2</f>
        <v>0</v>
      </c>
      <c r="O399" s="2">
        <f>'Weekly Stats'!M399*'Pts Per'!J$2</f>
        <v>0</v>
      </c>
      <c r="P399" s="2">
        <f>'Weekly Stats'!N399*'Pts Per'!K$2</f>
        <v>0</v>
      </c>
      <c r="Q399" s="2">
        <f>'Weekly Stats'!O399*'Pts Per'!L$2</f>
        <v>0</v>
      </c>
      <c r="R399" s="2">
        <f>'Weekly Stats'!P399*'Pts Per'!M$2</f>
        <v>0</v>
      </c>
      <c r="S399" s="2">
        <f>'Weekly Stats'!Q399*'Pts Per'!N$2</f>
        <v>0</v>
      </c>
      <c r="T399" s="2">
        <f>'Weekly Stats'!R399*'Pts Per'!O$2</f>
        <v>0</v>
      </c>
      <c r="U399" s="2">
        <f>'Weekly Stats'!S399*'Pts Per'!P$2</f>
        <v>0</v>
      </c>
      <c r="V399" s="2">
        <f>'Weekly Stats'!T399*'Pts Per'!Q$2</f>
        <v>0</v>
      </c>
      <c r="W399" s="2">
        <f>'Weekly Stats'!U399*'Pts Per'!R$2</f>
        <v>0</v>
      </c>
      <c r="X399" s="2">
        <f>IF('Weekly Stats'!V399*'Pts Per'!S$2&lt;5,'Weekly Stats'!V399*'Pts Per'!S$2,SUM(('Weekly Stats'!V399*'Pts Per'!S$2)+2))</f>
        <v>0</v>
      </c>
      <c r="Y399" s="2">
        <f>'Weekly Stats'!W399*'Pts Per'!T$2</f>
        <v>0</v>
      </c>
      <c r="Z399" s="2">
        <f>'Weekly Stats'!X399*'Pts Per'!U$2</f>
        <v>0</v>
      </c>
      <c r="AA399" s="2">
        <f>'Weekly Stats'!Y399*'Pts Per'!V$2</f>
        <v>0</v>
      </c>
      <c r="AB399" s="2">
        <f>'Weekly Stats'!Z399*'Pts Per'!W$2</f>
        <v>0</v>
      </c>
      <c r="AC399" s="2">
        <f>'Weekly Stats'!AA399*'Pts Per'!X$2</f>
        <v>0</v>
      </c>
      <c r="AD399" s="2">
        <f>'Weekly Stats'!AB399*'Pts Per'!Y$2</f>
        <v>0</v>
      </c>
      <c r="AE399" s="2">
        <f>'Weekly Stats'!AC399*'Pts Per'!Z$2</f>
        <v>0</v>
      </c>
      <c r="AF399" s="2">
        <f>'Weekly Stats'!AD399*'Pts Per'!AA$2</f>
        <v>0</v>
      </c>
      <c r="AG399" s="2">
        <f>'Weekly Stats'!AE399*'Pts Per'!AB$2</f>
        <v>0</v>
      </c>
      <c r="AH399" s="2">
        <f>'Weekly Stats'!AF399*'Pts Per'!AC$2</f>
        <v>0</v>
      </c>
    </row>
    <row r="400" spans="1:34">
      <c r="A400" s="1" t="s">
        <v>853</v>
      </c>
      <c r="B400" s="2" t="s">
        <v>103</v>
      </c>
      <c r="C400" s="2" t="s">
        <v>61</v>
      </c>
      <c r="D400" s="4" t="s">
        <v>489</v>
      </c>
      <c r="E400" s="9">
        <f t="shared" si="6"/>
        <v>10</v>
      </c>
      <c r="F400" s="2">
        <f>'Weekly Stats'!D400*'Pts Per'!A$2</f>
        <v>0</v>
      </c>
      <c r="G400" s="2">
        <f>'Weekly Stats'!E400*'Pts Per'!B$2</f>
        <v>0</v>
      </c>
      <c r="H400" s="2">
        <f>'Weekly Stats'!F400*'Pts Per'!C$2</f>
        <v>0</v>
      </c>
      <c r="I400" s="2">
        <f>'Weekly Stats'!G400*'Pts Per'!D$2</f>
        <v>0</v>
      </c>
      <c r="J400" s="2">
        <f>'Weekly Stats'!H400*'Pts Per'!E$2</f>
        <v>0</v>
      </c>
      <c r="K400" s="2">
        <f>'Weekly Stats'!I400*'Pts Per'!F$2</f>
        <v>0</v>
      </c>
      <c r="L400" s="2">
        <f>'Weekly Stats'!J400*'Pts Per'!G$2</f>
        <v>0</v>
      </c>
      <c r="M400" s="2">
        <f>'Weekly Stats'!K400*'Pts Per'!H$2</f>
        <v>0</v>
      </c>
      <c r="N400" s="2">
        <f>'Weekly Stats'!L400*'Pts Per'!I$2</f>
        <v>0</v>
      </c>
      <c r="O400" s="2">
        <f>'Weekly Stats'!M400*'Pts Per'!J$2</f>
        <v>0</v>
      </c>
      <c r="P400" s="2">
        <f>'Weekly Stats'!N400*'Pts Per'!K$2</f>
        <v>0</v>
      </c>
      <c r="Q400" s="2">
        <f>'Weekly Stats'!O400*'Pts Per'!L$2</f>
        <v>0</v>
      </c>
      <c r="R400" s="2">
        <f>'Weekly Stats'!P400*'Pts Per'!M$2</f>
        <v>0</v>
      </c>
      <c r="S400" s="2">
        <f>'Weekly Stats'!Q400*'Pts Per'!N$2</f>
        <v>0</v>
      </c>
      <c r="T400" s="2">
        <f>'Weekly Stats'!R400*'Pts Per'!O$2</f>
        <v>0</v>
      </c>
      <c r="U400" s="2">
        <f>'Weekly Stats'!S400*'Pts Per'!P$2</f>
        <v>0</v>
      </c>
      <c r="V400" s="2">
        <f>'Weekly Stats'!T400*'Pts Per'!Q$2</f>
        <v>0</v>
      </c>
      <c r="W400" s="2">
        <f>'Weekly Stats'!U400*'Pts Per'!R$2</f>
        <v>0</v>
      </c>
      <c r="X400" s="2">
        <f>IF('Weekly Stats'!V400*'Pts Per'!S$2&lt;5,'Weekly Stats'!V400*'Pts Per'!S$2,SUM(('Weekly Stats'!V400*'Pts Per'!S$2)+2))</f>
        <v>0</v>
      </c>
      <c r="Y400" s="2">
        <f>'Weekly Stats'!W400*'Pts Per'!T$2</f>
        <v>0</v>
      </c>
      <c r="Z400" s="2">
        <f>'Weekly Stats'!X400*'Pts Per'!U$2</f>
        <v>0</v>
      </c>
      <c r="AA400" s="2">
        <f>'Weekly Stats'!Y400*'Pts Per'!V$2</f>
        <v>0</v>
      </c>
      <c r="AB400" s="2">
        <f>'Weekly Stats'!Z400*'Pts Per'!W$2</f>
        <v>0</v>
      </c>
      <c r="AC400" s="2">
        <f>'Weekly Stats'!AA400*'Pts Per'!X$2</f>
        <v>4</v>
      </c>
      <c r="AD400" s="2">
        <f>'Weekly Stats'!AB400*'Pts Per'!Y$2</f>
        <v>0</v>
      </c>
      <c r="AE400" s="2">
        <f>'Weekly Stats'!AC400*'Pts Per'!Z$2</f>
        <v>6</v>
      </c>
      <c r="AF400" s="2">
        <f>'Weekly Stats'!AD400*'Pts Per'!AA$2</f>
        <v>0</v>
      </c>
      <c r="AG400" s="2">
        <f>'Weekly Stats'!AE400*'Pts Per'!AB$2</f>
        <v>0</v>
      </c>
      <c r="AH400" s="2">
        <f>'Weekly Stats'!AF400*'Pts Per'!AC$2</f>
        <v>0</v>
      </c>
    </row>
    <row r="401" spans="1:34">
      <c r="A401" s="1" t="s">
        <v>854</v>
      </c>
      <c r="B401" s="2" t="s">
        <v>103</v>
      </c>
      <c r="C401" s="2" t="s">
        <v>62</v>
      </c>
      <c r="D401" s="4" t="s">
        <v>490</v>
      </c>
      <c r="E401" s="9">
        <f t="shared" si="6"/>
        <v>0</v>
      </c>
      <c r="F401" s="2">
        <f>'Weekly Stats'!D401*'Pts Per'!A$2</f>
        <v>0</v>
      </c>
      <c r="G401" s="2">
        <f>'Weekly Stats'!E401*'Pts Per'!B$2</f>
        <v>0</v>
      </c>
      <c r="H401" s="2">
        <f>'Weekly Stats'!F401*'Pts Per'!C$2</f>
        <v>0</v>
      </c>
      <c r="I401" s="2">
        <f>'Weekly Stats'!G401*'Pts Per'!D$2</f>
        <v>0</v>
      </c>
      <c r="J401" s="2">
        <f>'Weekly Stats'!H401*'Pts Per'!E$2</f>
        <v>0</v>
      </c>
      <c r="K401" s="2">
        <f>'Weekly Stats'!I401*'Pts Per'!F$2</f>
        <v>0</v>
      </c>
      <c r="L401" s="2">
        <f>'Weekly Stats'!J401*'Pts Per'!G$2</f>
        <v>0</v>
      </c>
      <c r="M401" s="2">
        <f>'Weekly Stats'!K401*'Pts Per'!H$2</f>
        <v>0</v>
      </c>
      <c r="N401" s="2">
        <f>'Weekly Stats'!L401*'Pts Per'!I$2</f>
        <v>0</v>
      </c>
      <c r="O401" s="2">
        <f>'Weekly Stats'!M401*'Pts Per'!J$2</f>
        <v>0</v>
      </c>
      <c r="P401" s="2">
        <f>'Weekly Stats'!N401*'Pts Per'!K$2</f>
        <v>0</v>
      </c>
      <c r="Q401" s="2">
        <f>'Weekly Stats'!O401*'Pts Per'!L$2</f>
        <v>0</v>
      </c>
      <c r="R401" s="2">
        <f>'Weekly Stats'!P401*'Pts Per'!M$2</f>
        <v>0</v>
      </c>
      <c r="S401" s="2">
        <f>'Weekly Stats'!Q401*'Pts Per'!N$2</f>
        <v>0</v>
      </c>
      <c r="T401" s="2">
        <f>'Weekly Stats'!R401*'Pts Per'!O$2</f>
        <v>0</v>
      </c>
      <c r="U401" s="2">
        <f>'Weekly Stats'!S401*'Pts Per'!P$2</f>
        <v>0</v>
      </c>
      <c r="V401" s="2">
        <f>'Weekly Stats'!T401*'Pts Per'!Q$2</f>
        <v>0</v>
      </c>
      <c r="W401" s="2">
        <f>'Weekly Stats'!U401*'Pts Per'!R$2</f>
        <v>0</v>
      </c>
      <c r="X401" s="2">
        <f>IF('Weekly Stats'!V401*'Pts Per'!S$2&lt;5,'Weekly Stats'!V401*'Pts Per'!S$2,SUM(('Weekly Stats'!V401*'Pts Per'!S$2)+2))</f>
        <v>0</v>
      </c>
      <c r="Y401" s="2">
        <f>'Weekly Stats'!W401*'Pts Per'!T$2</f>
        <v>0</v>
      </c>
      <c r="Z401" s="2">
        <f>'Weekly Stats'!X401*'Pts Per'!U$2</f>
        <v>0</v>
      </c>
      <c r="AA401" s="2">
        <f>'Weekly Stats'!Y401*'Pts Per'!V$2</f>
        <v>0</v>
      </c>
      <c r="AB401" s="2">
        <f>'Weekly Stats'!Z401*'Pts Per'!W$2</f>
        <v>0</v>
      </c>
      <c r="AC401" s="2">
        <f>'Weekly Stats'!AA401*'Pts Per'!X$2</f>
        <v>0</v>
      </c>
      <c r="AD401" s="2">
        <f>'Weekly Stats'!AB401*'Pts Per'!Y$2</f>
        <v>0</v>
      </c>
      <c r="AE401" s="2">
        <f>'Weekly Stats'!AC401*'Pts Per'!Z$2</f>
        <v>0</v>
      </c>
      <c r="AF401" s="2">
        <f>'Weekly Stats'!AD401*'Pts Per'!AA$2</f>
        <v>0</v>
      </c>
      <c r="AG401" s="2">
        <f>'Weekly Stats'!AE401*'Pts Per'!AB$2</f>
        <v>0</v>
      </c>
      <c r="AH401" s="2">
        <f>'Weekly Stats'!AF401*'Pts Per'!AC$2</f>
        <v>0</v>
      </c>
    </row>
    <row r="402" spans="1:34">
      <c r="A402" s="1" t="s">
        <v>829</v>
      </c>
      <c r="B402" s="2" t="s">
        <v>104</v>
      </c>
      <c r="C402" s="2" t="s">
        <v>38</v>
      </c>
      <c r="D402" s="9" t="s">
        <v>491</v>
      </c>
      <c r="E402" s="9">
        <f t="shared" si="6"/>
        <v>11.540000000000001</v>
      </c>
      <c r="F402" s="2">
        <f>'Weekly Stats'!D402*'Pts Per'!A$2</f>
        <v>0</v>
      </c>
      <c r="G402" s="2">
        <f>'Weekly Stats'!E402*'Pts Per'!B$2</f>
        <v>0</v>
      </c>
      <c r="H402" s="2">
        <f>'Weekly Stats'!F402*'Pts Per'!C$2</f>
        <v>4</v>
      </c>
      <c r="I402" s="2">
        <f>'Weekly Stats'!G402*'Pts Per'!D$2</f>
        <v>0</v>
      </c>
      <c r="J402" s="2">
        <f>'Weekly Stats'!H402*'Pts Per'!E$2</f>
        <v>6.6400000000000006</v>
      </c>
      <c r="K402" s="2">
        <f>'Weekly Stats'!I402*'Pts Per'!F$2</f>
        <v>0</v>
      </c>
      <c r="L402" s="2">
        <f>'Weekly Stats'!J402*'Pts Per'!G$2</f>
        <v>0.9</v>
      </c>
      <c r="M402" s="2">
        <f>'Weekly Stats'!K402*'Pts Per'!H$2</f>
        <v>0</v>
      </c>
      <c r="N402" s="2">
        <f>'Weekly Stats'!L402*'Pts Per'!I$2</f>
        <v>0</v>
      </c>
      <c r="O402" s="2">
        <f>'Weekly Stats'!M402*'Pts Per'!J$2</f>
        <v>0</v>
      </c>
      <c r="P402" s="2">
        <f>'Weekly Stats'!N402*'Pts Per'!K$2</f>
        <v>0</v>
      </c>
      <c r="Q402" s="2">
        <f>'Weekly Stats'!O402*'Pts Per'!L$2</f>
        <v>0</v>
      </c>
      <c r="R402" s="2">
        <f>'Weekly Stats'!P402*'Pts Per'!M$2</f>
        <v>0</v>
      </c>
      <c r="S402" s="2">
        <f>'Weekly Stats'!Q402*'Pts Per'!N$2</f>
        <v>0</v>
      </c>
      <c r="T402" s="2">
        <f>'Weekly Stats'!R402*'Pts Per'!O$2</f>
        <v>0</v>
      </c>
      <c r="U402" s="2">
        <f>'Weekly Stats'!S402*'Pts Per'!P$2</f>
        <v>0</v>
      </c>
      <c r="V402" s="2">
        <f>'Weekly Stats'!T402*'Pts Per'!Q$2</f>
        <v>0</v>
      </c>
      <c r="W402" s="2">
        <f>'Weekly Stats'!U402*'Pts Per'!R$2</f>
        <v>0</v>
      </c>
      <c r="X402" s="2">
        <f>IF('Weekly Stats'!V402*'Pts Per'!S$2&lt;5,'Weekly Stats'!V402*'Pts Per'!S$2,SUM(('Weekly Stats'!V402*'Pts Per'!S$2)+2))</f>
        <v>0</v>
      </c>
      <c r="Y402" s="2">
        <f>'Weekly Stats'!W402*'Pts Per'!T$2</f>
        <v>0</v>
      </c>
      <c r="Z402" s="2">
        <f>'Weekly Stats'!X402*'Pts Per'!U$2</f>
        <v>0</v>
      </c>
      <c r="AA402" s="2">
        <f>'Weekly Stats'!Y402*'Pts Per'!V$2</f>
        <v>0</v>
      </c>
      <c r="AB402" s="2">
        <f>'Weekly Stats'!Z402*'Pts Per'!W$2</f>
        <v>0</v>
      </c>
      <c r="AC402" s="2">
        <f>'Weekly Stats'!AA402*'Pts Per'!X$2</f>
        <v>0</v>
      </c>
      <c r="AD402" s="2">
        <f>'Weekly Stats'!AB402*'Pts Per'!Y$2</f>
        <v>0</v>
      </c>
      <c r="AE402" s="2">
        <f>'Weekly Stats'!AC402*'Pts Per'!Z$2</f>
        <v>0</v>
      </c>
      <c r="AF402" s="2">
        <f>'Weekly Stats'!AD402*'Pts Per'!AA$2</f>
        <v>0</v>
      </c>
      <c r="AG402" s="2">
        <f>'Weekly Stats'!AE402*'Pts Per'!AB$2</f>
        <v>0</v>
      </c>
      <c r="AH402" s="2">
        <f>'Weekly Stats'!AF402*'Pts Per'!AC$2</f>
        <v>0</v>
      </c>
    </row>
    <row r="403" spans="1:34">
      <c r="A403" s="1" t="s">
        <v>830</v>
      </c>
      <c r="B403" s="2" t="s">
        <v>104</v>
      </c>
      <c r="C403" s="2" t="s">
        <v>39</v>
      </c>
      <c r="D403" s="9" t="s">
        <v>492</v>
      </c>
      <c r="E403" s="9">
        <f t="shared" si="6"/>
        <v>0</v>
      </c>
      <c r="F403" s="2">
        <f>'Weekly Stats'!D403*'Pts Per'!A$2</f>
        <v>0</v>
      </c>
      <c r="G403" s="2">
        <f>'Weekly Stats'!E403*'Pts Per'!B$2</f>
        <v>0</v>
      </c>
      <c r="H403" s="2">
        <f>'Weekly Stats'!F403*'Pts Per'!C$2</f>
        <v>0</v>
      </c>
      <c r="I403" s="2">
        <f>'Weekly Stats'!G403*'Pts Per'!D$2</f>
        <v>0</v>
      </c>
      <c r="J403" s="2">
        <f>'Weekly Stats'!H403*'Pts Per'!E$2</f>
        <v>0</v>
      </c>
      <c r="K403" s="2">
        <f>'Weekly Stats'!I403*'Pts Per'!F$2</f>
        <v>0</v>
      </c>
      <c r="L403" s="2">
        <f>'Weekly Stats'!J403*'Pts Per'!G$2</f>
        <v>0</v>
      </c>
      <c r="M403" s="2">
        <f>'Weekly Stats'!K403*'Pts Per'!H$2</f>
        <v>0</v>
      </c>
      <c r="N403" s="2">
        <f>'Weekly Stats'!L403*'Pts Per'!I$2</f>
        <v>0</v>
      </c>
      <c r="O403" s="2">
        <f>'Weekly Stats'!M403*'Pts Per'!J$2</f>
        <v>0</v>
      </c>
      <c r="P403" s="2">
        <f>'Weekly Stats'!N403*'Pts Per'!K$2</f>
        <v>0</v>
      </c>
      <c r="Q403" s="2">
        <f>'Weekly Stats'!O403*'Pts Per'!L$2</f>
        <v>0</v>
      </c>
      <c r="R403" s="2">
        <f>'Weekly Stats'!P403*'Pts Per'!M$2</f>
        <v>0</v>
      </c>
      <c r="S403" s="2">
        <f>'Weekly Stats'!Q403*'Pts Per'!N$2</f>
        <v>0</v>
      </c>
      <c r="T403" s="2">
        <f>'Weekly Stats'!R403*'Pts Per'!O$2</f>
        <v>0</v>
      </c>
      <c r="U403" s="2">
        <f>'Weekly Stats'!S403*'Pts Per'!P$2</f>
        <v>0</v>
      </c>
      <c r="V403" s="2">
        <f>'Weekly Stats'!T403*'Pts Per'!Q$2</f>
        <v>0</v>
      </c>
      <c r="W403" s="2">
        <f>'Weekly Stats'!U403*'Pts Per'!R$2</f>
        <v>0</v>
      </c>
      <c r="X403" s="2">
        <f>IF('Weekly Stats'!V403*'Pts Per'!S$2&lt;5,'Weekly Stats'!V403*'Pts Per'!S$2,SUM(('Weekly Stats'!V403*'Pts Per'!S$2)+2))</f>
        <v>0</v>
      </c>
      <c r="Y403" s="2">
        <f>'Weekly Stats'!W403*'Pts Per'!T$2</f>
        <v>0</v>
      </c>
      <c r="Z403" s="2">
        <f>'Weekly Stats'!X403*'Pts Per'!U$2</f>
        <v>0</v>
      </c>
      <c r="AA403" s="2">
        <f>'Weekly Stats'!Y403*'Pts Per'!V$2</f>
        <v>0</v>
      </c>
      <c r="AB403" s="2">
        <f>'Weekly Stats'!Z403*'Pts Per'!W$2</f>
        <v>0</v>
      </c>
      <c r="AC403" s="2">
        <f>'Weekly Stats'!AA403*'Pts Per'!X$2</f>
        <v>0</v>
      </c>
      <c r="AD403" s="2">
        <f>'Weekly Stats'!AB403*'Pts Per'!Y$2</f>
        <v>0</v>
      </c>
      <c r="AE403" s="2">
        <f>'Weekly Stats'!AC403*'Pts Per'!Z$2</f>
        <v>0</v>
      </c>
      <c r="AF403" s="2">
        <f>'Weekly Stats'!AD403*'Pts Per'!AA$2</f>
        <v>0</v>
      </c>
      <c r="AG403" s="2">
        <f>'Weekly Stats'!AE403*'Pts Per'!AB$2</f>
        <v>0</v>
      </c>
      <c r="AH403" s="2">
        <f>'Weekly Stats'!AF403*'Pts Per'!AC$2</f>
        <v>0</v>
      </c>
    </row>
    <row r="404" spans="1:34">
      <c r="A404" s="1" t="s">
        <v>831</v>
      </c>
      <c r="B404" s="2" t="s">
        <v>104</v>
      </c>
      <c r="C404" s="2" t="s">
        <v>40</v>
      </c>
      <c r="D404" s="9" t="s">
        <v>493</v>
      </c>
      <c r="E404" s="9">
        <f t="shared" si="6"/>
        <v>19.100000000000001</v>
      </c>
      <c r="F404" s="2">
        <f>'Weekly Stats'!D404*'Pts Per'!A$2</f>
        <v>0</v>
      </c>
      <c r="G404" s="2">
        <f>'Weekly Stats'!E404*'Pts Per'!B$2</f>
        <v>0</v>
      </c>
      <c r="H404" s="2">
        <f>'Weekly Stats'!F404*'Pts Per'!C$2</f>
        <v>0</v>
      </c>
      <c r="I404" s="2">
        <f>'Weekly Stats'!G404*'Pts Per'!D$2</f>
        <v>0</v>
      </c>
      <c r="J404" s="2">
        <f>'Weekly Stats'!H404*'Pts Per'!E$2</f>
        <v>0</v>
      </c>
      <c r="K404" s="2">
        <f>'Weekly Stats'!I404*'Pts Per'!F$2</f>
        <v>0</v>
      </c>
      <c r="L404" s="2">
        <f>'Weekly Stats'!J404*'Pts Per'!G$2</f>
        <v>2</v>
      </c>
      <c r="M404" s="2">
        <f>'Weekly Stats'!K404*'Pts Per'!H$2</f>
        <v>0</v>
      </c>
      <c r="N404" s="2">
        <f>'Weekly Stats'!L404*'Pts Per'!I$2</f>
        <v>0</v>
      </c>
      <c r="O404" s="2">
        <f>'Weekly Stats'!M404*'Pts Per'!J$2</f>
        <v>0</v>
      </c>
      <c r="P404" s="2">
        <f>'Weekly Stats'!N404*'Pts Per'!K$2</f>
        <v>0</v>
      </c>
      <c r="Q404" s="2">
        <f>'Weekly Stats'!O404*'Pts Per'!L$2</f>
        <v>0</v>
      </c>
      <c r="R404" s="2">
        <f>'Weekly Stats'!P404*'Pts Per'!M$2</f>
        <v>17.100000000000001</v>
      </c>
      <c r="S404" s="2">
        <f>'Weekly Stats'!Q404*'Pts Per'!N$2</f>
        <v>0</v>
      </c>
      <c r="T404" s="2">
        <f>'Weekly Stats'!R404*'Pts Per'!O$2</f>
        <v>0</v>
      </c>
      <c r="U404" s="2">
        <f>'Weekly Stats'!S404*'Pts Per'!P$2</f>
        <v>0</v>
      </c>
      <c r="V404" s="2">
        <f>'Weekly Stats'!T404*'Pts Per'!Q$2</f>
        <v>0</v>
      </c>
      <c r="W404" s="2">
        <f>'Weekly Stats'!U404*'Pts Per'!R$2</f>
        <v>0</v>
      </c>
      <c r="X404" s="2">
        <f>IF('Weekly Stats'!V404*'Pts Per'!S$2&lt;5,'Weekly Stats'!V404*'Pts Per'!S$2,SUM(('Weekly Stats'!V404*'Pts Per'!S$2)+2))</f>
        <v>0</v>
      </c>
      <c r="Y404" s="2">
        <f>'Weekly Stats'!W404*'Pts Per'!T$2</f>
        <v>0</v>
      </c>
      <c r="Z404" s="2">
        <f>'Weekly Stats'!X404*'Pts Per'!U$2</f>
        <v>0</v>
      </c>
      <c r="AA404" s="2">
        <f>'Weekly Stats'!Y404*'Pts Per'!V$2</f>
        <v>0</v>
      </c>
      <c r="AB404" s="2">
        <f>'Weekly Stats'!Z404*'Pts Per'!W$2</f>
        <v>0</v>
      </c>
      <c r="AC404" s="2">
        <f>'Weekly Stats'!AA404*'Pts Per'!X$2</f>
        <v>0</v>
      </c>
      <c r="AD404" s="2">
        <f>'Weekly Stats'!AB404*'Pts Per'!Y$2</f>
        <v>0</v>
      </c>
      <c r="AE404" s="2">
        <f>'Weekly Stats'!AC404*'Pts Per'!Z$2</f>
        <v>0</v>
      </c>
      <c r="AF404" s="2">
        <f>'Weekly Stats'!AD404*'Pts Per'!AA$2</f>
        <v>0</v>
      </c>
      <c r="AG404" s="2">
        <f>'Weekly Stats'!AE404*'Pts Per'!AB$2</f>
        <v>0</v>
      </c>
      <c r="AH404" s="2">
        <f>'Weekly Stats'!AF404*'Pts Per'!AC$2</f>
        <v>0</v>
      </c>
    </row>
    <row r="405" spans="1:34">
      <c r="A405" s="1" t="s">
        <v>832</v>
      </c>
      <c r="B405" s="2" t="s">
        <v>104</v>
      </c>
      <c r="C405" s="2" t="s">
        <v>41</v>
      </c>
      <c r="D405" s="9" t="s">
        <v>494</v>
      </c>
      <c r="E405" s="9">
        <f t="shared" si="6"/>
        <v>14.9</v>
      </c>
      <c r="F405" s="2">
        <f>'Weekly Stats'!D405*'Pts Per'!A$2</f>
        <v>0</v>
      </c>
      <c r="G405" s="2">
        <f>'Weekly Stats'!E405*'Pts Per'!B$2</f>
        <v>0</v>
      </c>
      <c r="H405" s="2">
        <f>'Weekly Stats'!F405*'Pts Per'!C$2</f>
        <v>0</v>
      </c>
      <c r="I405" s="2">
        <f>'Weekly Stats'!G405*'Pts Per'!D$2</f>
        <v>0</v>
      </c>
      <c r="J405" s="2">
        <f>'Weekly Stats'!H405*'Pts Per'!E$2</f>
        <v>0</v>
      </c>
      <c r="K405" s="2">
        <f>'Weekly Stats'!I405*'Pts Per'!F$2</f>
        <v>0</v>
      </c>
      <c r="L405" s="2">
        <f>'Weekly Stats'!J405*'Pts Per'!G$2</f>
        <v>2.9000000000000004</v>
      </c>
      <c r="M405" s="2">
        <f>'Weekly Stats'!K405*'Pts Per'!H$2</f>
        <v>12</v>
      </c>
      <c r="N405" s="2">
        <f>'Weekly Stats'!L405*'Pts Per'!I$2</f>
        <v>0</v>
      </c>
      <c r="O405" s="2">
        <f>'Weekly Stats'!M405*'Pts Per'!J$2</f>
        <v>0</v>
      </c>
      <c r="P405" s="2">
        <f>'Weekly Stats'!N405*'Pts Per'!K$2</f>
        <v>0</v>
      </c>
      <c r="Q405" s="2">
        <f>'Weekly Stats'!O405*'Pts Per'!L$2</f>
        <v>0</v>
      </c>
      <c r="R405" s="2">
        <f>'Weekly Stats'!P405*'Pts Per'!M$2</f>
        <v>0</v>
      </c>
      <c r="S405" s="2">
        <f>'Weekly Stats'!Q405*'Pts Per'!N$2</f>
        <v>0</v>
      </c>
      <c r="T405" s="2">
        <f>'Weekly Stats'!R405*'Pts Per'!O$2</f>
        <v>0</v>
      </c>
      <c r="U405" s="2">
        <f>'Weekly Stats'!S405*'Pts Per'!P$2</f>
        <v>0</v>
      </c>
      <c r="V405" s="2">
        <f>'Weekly Stats'!T405*'Pts Per'!Q$2</f>
        <v>0</v>
      </c>
      <c r="W405" s="2">
        <f>'Weekly Stats'!U405*'Pts Per'!R$2</f>
        <v>0</v>
      </c>
      <c r="X405" s="2">
        <f>IF('Weekly Stats'!V405*'Pts Per'!S$2&lt;5,'Weekly Stats'!V405*'Pts Per'!S$2,SUM(('Weekly Stats'!V405*'Pts Per'!S$2)+2))</f>
        <v>0</v>
      </c>
      <c r="Y405" s="2">
        <f>'Weekly Stats'!W405*'Pts Per'!T$2</f>
        <v>0</v>
      </c>
      <c r="Z405" s="2">
        <f>'Weekly Stats'!X405*'Pts Per'!U$2</f>
        <v>0</v>
      </c>
      <c r="AA405" s="2">
        <f>'Weekly Stats'!Y405*'Pts Per'!V$2</f>
        <v>0</v>
      </c>
      <c r="AB405" s="2">
        <f>'Weekly Stats'!Z405*'Pts Per'!W$2</f>
        <v>0</v>
      </c>
      <c r="AC405" s="2">
        <f>'Weekly Stats'!AA405*'Pts Per'!X$2</f>
        <v>0</v>
      </c>
      <c r="AD405" s="2">
        <f>'Weekly Stats'!AB405*'Pts Per'!Y$2</f>
        <v>0</v>
      </c>
      <c r="AE405" s="2">
        <f>'Weekly Stats'!AC405*'Pts Per'!Z$2</f>
        <v>0</v>
      </c>
      <c r="AF405" s="2">
        <f>'Weekly Stats'!AD405*'Pts Per'!AA$2</f>
        <v>0</v>
      </c>
      <c r="AG405" s="2">
        <f>'Weekly Stats'!AE405*'Pts Per'!AB$2</f>
        <v>0</v>
      </c>
      <c r="AH405" s="2">
        <f>'Weekly Stats'!AF405*'Pts Per'!AC$2</f>
        <v>0</v>
      </c>
    </row>
    <row r="406" spans="1:34">
      <c r="A406" s="1" t="s">
        <v>833</v>
      </c>
      <c r="B406" s="2" t="s">
        <v>104</v>
      </c>
      <c r="C406" s="2" t="s">
        <v>42</v>
      </c>
      <c r="D406" s="9" t="s">
        <v>495</v>
      </c>
      <c r="E406" s="9">
        <f t="shared" si="6"/>
        <v>0</v>
      </c>
      <c r="F406" s="2">
        <f>'Weekly Stats'!D406*'Pts Per'!A$2</f>
        <v>0</v>
      </c>
      <c r="G406" s="2">
        <f>'Weekly Stats'!E406*'Pts Per'!B$2</f>
        <v>0</v>
      </c>
      <c r="H406" s="2">
        <f>'Weekly Stats'!F406*'Pts Per'!C$2</f>
        <v>0</v>
      </c>
      <c r="I406" s="2">
        <f>'Weekly Stats'!G406*'Pts Per'!D$2</f>
        <v>0</v>
      </c>
      <c r="J406" s="2">
        <f>'Weekly Stats'!H406*'Pts Per'!E$2</f>
        <v>0</v>
      </c>
      <c r="K406" s="2">
        <f>'Weekly Stats'!I406*'Pts Per'!F$2</f>
        <v>0</v>
      </c>
      <c r="L406" s="2">
        <f>'Weekly Stats'!J406*'Pts Per'!G$2</f>
        <v>0</v>
      </c>
      <c r="M406" s="2">
        <f>'Weekly Stats'!K406*'Pts Per'!H$2</f>
        <v>0</v>
      </c>
      <c r="N406" s="2">
        <f>'Weekly Stats'!L406*'Pts Per'!I$2</f>
        <v>0</v>
      </c>
      <c r="O406" s="2">
        <f>'Weekly Stats'!M406*'Pts Per'!J$2</f>
        <v>0</v>
      </c>
      <c r="P406" s="2">
        <f>'Weekly Stats'!N406*'Pts Per'!K$2</f>
        <v>0</v>
      </c>
      <c r="Q406" s="2">
        <f>'Weekly Stats'!O406*'Pts Per'!L$2</f>
        <v>0</v>
      </c>
      <c r="R406" s="2">
        <f>'Weekly Stats'!P406*'Pts Per'!M$2</f>
        <v>0</v>
      </c>
      <c r="S406" s="2">
        <f>'Weekly Stats'!Q406*'Pts Per'!N$2</f>
        <v>0</v>
      </c>
      <c r="T406" s="2">
        <f>'Weekly Stats'!R406*'Pts Per'!O$2</f>
        <v>0</v>
      </c>
      <c r="U406" s="2">
        <f>'Weekly Stats'!S406*'Pts Per'!P$2</f>
        <v>0</v>
      </c>
      <c r="V406" s="2">
        <f>'Weekly Stats'!T406*'Pts Per'!Q$2</f>
        <v>0</v>
      </c>
      <c r="W406" s="2">
        <f>'Weekly Stats'!U406*'Pts Per'!R$2</f>
        <v>0</v>
      </c>
      <c r="X406" s="2">
        <f>IF('Weekly Stats'!V406*'Pts Per'!S$2&lt;5,'Weekly Stats'!V406*'Pts Per'!S$2,SUM(('Weekly Stats'!V406*'Pts Per'!S$2)+2))</f>
        <v>0</v>
      </c>
      <c r="Y406" s="2">
        <f>'Weekly Stats'!W406*'Pts Per'!T$2</f>
        <v>0</v>
      </c>
      <c r="Z406" s="2">
        <f>'Weekly Stats'!X406*'Pts Per'!U$2</f>
        <v>0</v>
      </c>
      <c r="AA406" s="2">
        <f>'Weekly Stats'!Y406*'Pts Per'!V$2</f>
        <v>0</v>
      </c>
      <c r="AB406" s="2">
        <f>'Weekly Stats'!Z406*'Pts Per'!W$2</f>
        <v>0</v>
      </c>
      <c r="AC406" s="2">
        <f>'Weekly Stats'!AA406*'Pts Per'!X$2</f>
        <v>0</v>
      </c>
      <c r="AD406" s="2">
        <f>'Weekly Stats'!AB406*'Pts Per'!Y$2</f>
        <v>0</v>
      </c>
      <c r="AE406" s="2">
        <f>'Weekly Stats'!AC406*'Pts Per'!Z$2</f>
        <v>0</v>
      </c>
      <c r="AF406" s="2">
        <f>'Weekly Stats'!AD406*'Pts Per'!AA$2</f>
        <v>0</v>
      </c>
      <c r="AG406" s="2">
        <f>'Weekly Stats'!AE406*'Pts Per'!AB$2</f>
        <v>0</v>
      </c>
      <c r="AH406" s="2">
        <f>'Weekly Stats'!AF406*'Pts Per'!AC$2</f>
        <v>0</v>
      </c>
    </row>
    <row r="407" spans="1:34">
      <c r="A407" s="1" t="s">
        <v>834</v>
      </c>
      <c r="B407" s="2" t="s">
        <v>104</v>
      </c>
      <c r="C407" s="2" t="s">
        <v>43</v>
      </c>
      <c r="D407" s="9" t="s">
        <v>496</v>
      </c>
      <c r="E407" s="9">
        <f t="shared" si="6"/>
        <v>0</v>
      </c>
      <c r="F407" s="2">
        <f>'Weekly Stats'!D407*'Pts Per'!A$2</f>
        <v>0</v>
      </c>
      <c r="G407" s="2">
        <f>'Weekly Stats'!E407*'Pts Per'!B$2</f>
        <v>0</v>
      </c>
      <c r="H407" s="2">
        <f>'Weekly Stats'!F407*'Pts Per'!C$2</f>
        <v>0</v>
      </c>
      <c r="I407" s="2">
        <f>'Weekly Stats'!G407*'Pts Per'!D$2</f>
        <v>0</v>
      </c>
      <c r="J407" s="2">
        <f>'Weekly Stats'!H407*'Pts Per'!E$2</f>
        <v>0</v>
      </c>
      <c r="K407" s="2">
        <f>'Weekly Stats'!I407*'Pts Per'!F$2</f>
        <v>0</v>
      </c>
      <c r="L407" s="2">
        <f>'Weekly Stats'!J407*'Pts Per'!G$2</f>
        <v>0</v>
      </c>
      <c r="M407" s="2">
        <f>'Weekly Stats'!K407*'Pts Per'!H$2</f>
        <v>0</v>
      </c>
      <c r="N407" s="2">
        <f>'Weekly Stats'!L407*'Pts Per'!I$2</f>
        <v>0</v>
      </c>
      <c r="O407" s="2">
        <f>'Weekly Stats'!M407*'Pts Per'!J$2</f>
        <v>0</v>
      </c>
      <c r="P407" s="2">
        <f>'Weekly Stats'!N407*'Pts Per'!K$2</f>
        <v>0</v>
      </c>
      <c r="Q407" s="2">
        <f>'Weekly Stats'!O407*'Pts Per'!L$2</f>
        <v>0</v>
      </c>
      <c r="R407" s="2">
        <f>'Weekly Stats'!P407*'Pts Per'!M$2</f>
        <v>0</v>
      </c>
      <c r="S407" s="2">
        <f>'Weekly Stats'!Q407*'Pts Per'!N$2</f>
        <v>0</v>
      </c>
      <c r="T407" s="2">
        <f>'Weekly Stats'!R407*'Pts Per'!O$2</f>
        <v>0</v>
      </c>
      <c r="U407" s="2">
        <f>'Weekly Stats'!S407*'Pts Per'!P$2</f>
        <v>0</v>
      </c>
      <c r="V407" s="2">
        <f>'Weekly Stats'!T407*'Pts Per'!Q$2</f>
        <v>0</v>
      </c>
      <c r="W407" s="2">
        <f>'Weekly Stats'!U407*'Pts Per'!R$2</f>
        <v>0</v>
      </c>
      <c r="X407" s="2">
        <f>IF('Weekly Stats'!V407*'Pts Per'!S$2&lt;5,'Weekly Stats'!V407*'Pts Per'!S$2,SUM(('Weekly Stats'!V407*'Pts Per'!S$2)+2))</f>
        <v>0</v>
      </c>
      <c r="Y407" s="2">
        <f>'Weekly Stats'!W407*'Pts Per'!T$2</f>
        <v>0</v>
      </c>
      <c r="Z407" s="2">
        <f>'Weekly Stats'!X407*'Pts Per'!U$2</f>
        <v>0</v>
      </c>
      <c r="AA407" s="2">
        <f>'Weekly Stats'!Y407*'Pts Per'!V$2</f>
        <v>0</v>
      </c>
      <c r="AB407" s="2">
        <f>'Weekly Stats'!Z407*'Pts Per'!W$2</f>
        <v>0</v>
      </c>
      <c r="AC407" s="2">
        <f>'Weekly Stats'!AA407*'Pts Per'!X$2</f>
        <v>0</v>
      </c>
      <c r="AD407" s="2">
        <f>'Weekly Stats'!AB407*'Pts Per'!Y$2</f>
        <v>0</v>
      </c>
      <c r="AE407" s="2">
        <f>'Weekly Stats'!AC407*'Pts Per'!Z$2</f>
        <v>0</v>
      </c>
      <c r="AF407" s="2">
        <f>'Weekly Stats'!AD407*'Pts Per'!AA$2</f>
        <v>0</v>
      </c>
      <c r="AG407" s="2">
        <f>'Weekly Stats'!AE407*'Pts Per'!AB$2</f>
        <v>0</v>
      </c>
      <c r="AH407" s="2">
        <f>'Weekly Stats'!AF407*'Pts Per'!AC$2</f>
        <v>0</v>
      </c>
    </row>
    <row r="408" spans="1:34">
      <c r="A408" s="1" t="s">
        <v>835</v>
      </c>
      <c r="B408" s="2" t="s">
        <v>104</v>
      </c>
      <c r="C408" s="2" t="s">
        <v>44</v>
      </c>
      <c r="D408" s="9" t="s">
        <v>497</v>
      </c>
      <c r="E408" s="9">
        <f t="shared" si="6"/>
        <v>15.3</v>
      </c>
      <c r="F408" s="2">
        <f>'Weekly Stats'!D408*'Pts Per'!A$2</f>
        <v>0</v>
      </c>
      <c r="G408" s="2">
        <f>'Weekly Stats'!E408*'Pts Per'!B$2</f>
        <v>0</v>
      </c>
      <c r="H408" s="2">
        <f>'Weekly Stats'!F408*'Pts Per'!C$2</f>
        <v>0</v>
      </c>
      <c r="I408" s="2">
        <f>'Weekly Stats'!G408*'Pts Per'!D$2</f>
        <v>0</v>
      </c>
      <c r="J408" s="2">
        <f>'Weekly Stats'!H408*'Pts Per'!E$2</f>
        <v>0</v>
      </c>
      <c r="K408" s="2">
        <f>'Weekly Stats'!I408*'Pts Per'!F$2</f>
        <v>0</v>
      </c>
      <c r="L408" s="2">
        <f>'Weekly Stats'!J408*'Pts Per'!G$2</f>
        <v>0</v>
      </c>
      <c r="M408" s="2">
        <f>'Weekly Stats'!K408*'Pts Per'!H$2</f>
        <v>0</v>
      </c>
      <c r="N408" s="2">
        <f>'Weekly Stats'!L408*'Pts Per'!I$2</f>
        <v>0.5</v>
      </c>
      <c r="O408" s="2">
        <f>'Weekly Stats'!M408*'Pts Per'!J$2</f>
        <v>6</v>
      </c>
      <c r="P408" s="2">
        <f>'Weekly Stats'!N408*'Pts Per'!K$2</f>
        <v>8.8000000000000007</v>
      </c>
      <c r="Q408" s="2">
        <f>'Weekly Stats'!O408*'Pts Per'!L$2</f>
        <v>0</v>
      </c>
      <c r="R408" s="2">
        <f>'Weekly Stats'!P408*'Pts Per'!M$2</f>
        <v>0</v>
      </c>
      <c r="S408" s="2">
        <f>'Weekly Stats'!Q408*'Pts Per'!N$2</f>
        <v>0</v>
      </c>
      <c r="T408" s="2">
        <f>'Weekly Stats'!R408*'Pts Per'!O$2</f>
        <v>0</v>
      </c>
      <c r="U408" s="2">
        <f>'Weekly Stats'!S408*'Pts Per'!P$2</f>
        <v>0</v>
      </c>
      <c r="V408" s="2">
        <f>'Weekly Stats'!T408*'Pts Per'!Q$2</f>
        <v>0</v>
      </c>
      <c r="W408" s="2">
        <f>'Weekly Stats'!U408*'Pts Per'!R$2</f>
        <v>0</v>
      </c>
      <c r="X408" s="2">
        <f>IF('Weekly Stats'!V408*'Pts Per'!S$2&lt;5,'Weekly Stats'!V408*'Pts Per'!S$2,SUM(('Weekly Stats'!V408*'Pts Per'!S$2)+2))</f>
        <v>0</v>
      </c>
      <c r="Y408" s="2">
        <f>'Weekly Stats'!W408*'Pts Per'!T$2</f>
        <v>0</v>
      </c>
      <c r="Z408" s="2">
        <f>'Weekly Stats'!X408*'Pts Per'!U$2</f>
        <v>0</v>
      </c>
      <c r="AA408" s="2">
        <f>'Weekly Stats'!Y408*'Pts Per'!V$2</f>
        <v>0</v>
      </c>
      <c r="AB408" s="2">
        <f>'Weekly Stats'!Z408*'Pts Per'!W$2</f>
        <v>0</v>
      </c>
      <c r="AC408" s="2">
        <f>'Weekly Stats'!AA408*'Pts Per'!X$2</f>
        <v>0</v>
      </c>
      <c r="AD408" s="2">
        <f>'Weekly Stats'!AB408*'Pts Per'!Y$2</f>
        <v>0</v>
      </c>
      <c r="AE408" s="2">
        <f>'Weekly Stats'!AC408*'Pts Per'!Z$2</f>
        <v>0</v>
      </c>
      <c r="AF408" s="2">
        <f>'Weekly Stats'!AD408*'Pts Per'!AA$2</f>
        <v>0</v>
      </c>
      <c r="AG408" s="2">
        <f>'Weekly Stats'!AE408*'Pts Per'!AB$2</f>
        <v>0</v>
      </c>
      <c r="AH408" s="2">
        <f>'Weekly Stats'!AF408*'Pts Per'!AC$2</f>
        <v>0</v>
      </c>
    </row>
    <row r="409" spans="1:34">
      <c r="A409" s="1" t="s">
        <v>836</v>
      </c>
      <c r="B409" s="2" t="s">
        <v>104</v>
      </c>
      <c r="C409" s="2" t="s">
        <v>45</v>
      </c>
      <c r="D409" s="9" t="s">
        <v>498</v>
      </c>
      <c r="E409" s="9">
        <f t="shared" si="6"/>
        <v>2.7</v>
      </c>
      <c r="F409" s="2">
        <f>'Weekly Stats'!D409*'Pts Per'!A$2</f>
        <v>0</v>
      </c>
      <c r="G409" s="2">
        <f>'Weekly Stats'!E409*'Pts Per'!B$2</f>
        <v>0</v>
      </c>
      <c r="H409" s="2">
        <f>'Weekly Stats'!F409*'Pts Per'!C$2</f>
        <v>0</v>
      </c>
      <c r="I409" s="2">
        <f>'Weekly Stats'!G409*'Pts Per'!D$2</f>
        <v>0</v>
      </c>
      <c r="J409" s="2">
        <f>'Weekly Stats'!H409*'Pts Per'!E$2</f>
        <v>0</v>
      </c>
      <c r="K409" s="2">
        <f>'Weekly Stats'!I409*'Pts Per'!F$2</f>
        <v>0</v>
      </c>
      <c r="L409" s="2">
        <f>'Weekly Stats'!J409*'Pts Per'!G$2</f>
        <v>0</v>
      </c>
      <c r="M409" s="2">
        <f>'Weekly Stats'!K409*'Pts Per'!H$2</f>
        <v>0</v>
      </c>
      <c r="N409" s="2">
        <f>'Weekly Stats'!L409*'Pts Per'!I$2</f>
        <v>0.5</v>
      </c>
      <c r="O409" s="2">
        <f>'Weekly Stats'!M409*'Pts Per'!J$2</f>
        <v>0</v>
      </c>
      <c r="P409" s="2">
        <f>'Weekly Stats'!N409*'Pts Per'!K$2</f>
        <v>2.2000000000000002</v>
      </c>
      <c r="Q409" s="2">
        <f>'Weekly Stats'!O409*'Pts Per'!L$2</f>
        <v>0</v>
      </c>
      <c r="R409" s="2">
        <f>'Weekly Stats'!P409*'Pts Per'!M$2</f>
        <v>0</v>
      </c>
      <c r="S409" s="2">
        <f>'Weekly Stats'!Q409*'Pts Per'!N$2</f>
        <v>0</v>
      </c>
      <c r="T409" s="2">
        <f>'Weekly Stats'!R409*'Pts Per'!O$2</f>
        <v>0</v>
      </c>
      <c r="U409" s="2">
        <f>'Weekly Stats'!S409*'Pts Per'!P$2</f>
        <v>0</v>
      </c>
      <c r="V409" s="2">
        <f>'Weekly Stats'!T409*'Pts Per'!Q$2</f>
        <v>0</v>
      </c>
      <c r="W409" s="2">
        <f>'Weekly Stats'!U409*'Pts Per'!R$2</f>
        <v>0</v>
      </c>
      <c r="X409" s="2">
        <f>IF('Weekly Stats'!V409*'Pts Per'!S$2&lt;5,'Weekly Stats'!V409*'Pts Per'!S$2,SUM(('Weekly Stats'!V409*'Pts Per'!S$2)+2))</f>
        <v>0</v>
      </c>
      <c r="Y409" s="2">
        <f>'Weekly Stats'!W409*'Pts Per'!T$2</f>
        <v>0</v>
      </c>
      <c r="Z409" s="2">
        <f>'Weekly Stats'!X409*'Pts Per'!U$2</f>
        <v>0</v>
      </c>
      <c r="AA409" s="2">
        <f>'Weekly Stats'!Y409*'Pts Per'!V$2</f>
        <v>0</v>
      </c>
      <c r="AB409" s="2">
        <f>'Weekly Stats'!Z409*'Pts Per'!W$2</f>
        <v>0</v>
      </c>
      <c r="AC409" s="2">
        <f>'Weekly Stats'!AA409*'Pts Per'!X$2</f>
        <v>0</v>
      </c>
      <c r="AD409" s="2">
        <f>'Weekly Stats'!AB409*'Pts Per'!Y$2</f>
        <v>0</v>
      </c>
      <c r="AE409" s="2">
        <f>'Weekly Stats'!AC409*'Pts Per'!Z$2</f>
        <v>0</v>
      </c>
      <c r="AF409" s="2">
        <f>'Weekly Stats'!AD409*'Pts Per'!AA$2</f>
        <v>0</v>
      </c>
      <c r="AG409" s="2">
        <f>'Weekly Stats'!AE409*'Pts Per'!AB$2</f>
        <v>0</v>
      </c>
      <c r="AH409" s="2">
        <f>'Weekly Stats'!AF409*'Pts Per'!AC$2</f>
        <v>0</v>
      </c>
    </row>
    <row r="410" spans="1:34">
      <c r="A410" s="1" t="s">
        <v>837</v>
      </c>
      <c r="B410" s="2" t="s">
        <v>104</v>
      </c>
      <c r="C410" s="2" t="s">
        <v>46</v>
      </c>
      <c r="D410" s="9" t="s">
        <v>499</v>
      </c>
      <c r="E410" s="9">
        <f t="shared" si="6"/>
        <v>0</v>
      </c>
      <c r="F410" s="2">
        <f>'Weekly Stats'!D410*'Pts Per'!A$2</f>
        <v>0</v>
      </c>
      <c r="G410" s="2">
        <f>'Weekly Stats'!E410*'Pts Per'!B$2</f>
        <v>0</v>
      </c>
      <c r="H410" s="2">
        <f>'Weekly Stats'!F410*'Pts Per'!C$2</f>
        <v>0</v>
      </c>
      <c r="I410" s="2">
        <f>'Weekly Stats'!G410*'Pts Per'!D$2</f>
        <v>0</v>
      </c>
      <c r="J410" s="2">
        <f>'Weekly Stats'!H410*'Pts Per'!E$2</f>
        <v>0</v>
      </c>
      <c r="K410" s="2">
        <f>'Weekly Stats'!I410*'Pts Per'!F$2</f>
        <v>0</v>
      </c>
      <c r="L410" s="2">
        <f>'Weekly Stats'!J410*'Pts Per'!G$2</f>
        <v>0</v>
      </c>
      <c r="M410" s="2">
        <f>'Weekly Stats'!K410*'Pts Per'!H$2</f>
        <v>0</v>
      </c>
      <c r="N410" s="2">
        <f>'Weekly Stats'!L410*'Pts Per'!I$2</f>
        <v>0</v>
      </c>
      <c r="O410" s="2">
        <f>'Weekly Stats'!M410*'Pts Per'!J$2</f>
        <v>0</v>
      </c>
      <c r="P410" s="2">
        <f>'Weekly Stats'!N410*'Pts Per'!K$2</f>
        <v>0</v>
      </c>
      <c r="Q410" s="2">
        <f>'Weekly Stats'!O410*'Pts Per'!L$2</f>
        <v>0</v>
      </c>
      <c r="R410" s="2">
        <f>'Weekly Stats'!P410*'Pts Per'!M$2</f>
        <v>0</v>
      </c>
      <c r="S410" s="2">
        <f>'Weekly Stats'!Q410*'Pts Per'!N$2</f>
        <v>0</v>
      </c>
      <c r="T410" s="2">
        <f>'Weekly Stats'!R410*'Pts Per'!O$2</f>
        <v>0</v>
      </c>
      <c r="U410" s="2">
        <f>'Weekly Stats'!S410*'Pts Per'!P$2</f>
        <v>0</v>
      </c>
      <c r="V410" s="2">
        <f>'Weekly Stats'!T410*'Pts Per'!Q$2</f>
        <v>0</v>
      </c>
      <c r="W410" s="2">
        <f>'Weekly Stats'!U410*'Pts Per'!R$2</f>
        <v>0</v>
      </c>
      <c r="X410" s="2">
        <f>IF('Weekly Stats'!V410*'Pts Per'!S$2&lt;5,'Weekly Stats'!V410*'Pts Per'!S$2,SUM(('Weekly Stats'!V410*'Pts Per'!S$2)+2))</f>
        <v>0</v>
      </c>
      <c r="Y410" s="2">
        <f>'Weekly Stats'!W410*'Pts Per'!T$2</f>
        <v>0</v>
      </c>
      <c r="Z410" s="2">
        <f>'Weekly Stats'!X410*'Pts Per'!U$2</f>
        <v>0</v>
      </c>
      <c r="AA410" s="2">
        <f>'Weekly Stats'!Y410*'Pts Per'!V$2</f>
        <v>0</v>
      </c>
      <c r="AB410" s="2">
        <f>'Weekly Stats'!Z410*'Pts Per'!W$2</f>
        <v>0</v>
      </c>
      <c r="AC410" s="2">
        <f>'Weekly Stats'!AA410*'Pts Per'!X$2</f>
        <v>0</v>
      </c>
      <c r="AD410" s="2">
        <f>'Weekly Stats'!AB410*'Pts Per'!Y$2</f>
        <v>0</v>
      </c>
      <c r="AE410" s="2">
        <f>'Weekly Stats'!AC410*'Pts Per'!Z$2</f>
        <v>0</v>
      </c>
      <c r="AF410" s="2">
        <f>'Weekly Stats'!AD410*'Pts Per'!AA$2</f>
        <v>0</v>
      </c>
      <c r="AG410" s="2">
        <f>'Weekly Stats'!AE410*'Pts Per'!AB$2</f>
        <v>0</v>
      </c>
      <c r="AH410" s="2">
        <f>'Weekly Stats'!AF410*'Pts Per'!AC$2</f>
        <v>0</v>
      </c>
    </row>
    <row r="411" spans="1:34">
      <c r="A411" s="1" t="s">
        <v>838</v>
      </c>
      <c r="B411" s="2" t="s">
        <v>104</v>
      </c>
      <c r="C411" s="2" t="s">
        <v>47</v>
      </c>
      <c r="D411" s="9" t="s">
        <v>500</v>
      </c>
      <c r="E411" s="9">
        <f t="shared" si="6"/>
        <v>0</v>
      </c>
      <c r="F411" s="2">
        <f>'Weekly Stats'!D411*'Pts Per'!A$2</f>
        <v>0</v>
      </c>
      <c r="G411" s="2">
        <f>'Weekly Stats'!E411*'Pts Per'!B$2</f>
        <v>0</v>
      </c>
      <c r="H411" s="2">
        <f>'Weekly Stats'!F411*'Pts Per'!C$2</f>
        <v>0</v>
      </c>
      <c r="I411" s="2">
        <f>'Weekly Stats'!G411*'Pts Per'!D$2</f>
        <v>0</v>
      </c>
      <c r="J411" s="2">
        <f>'Weekly Stats'!H411*'Pts Per'!E$2</f>
        <v>0</v>
      </c>
      <c r="K411" s="2">
        <f>'Weekly Stats'!I411*'Pts Per'!F$2</f>
        <v>0</v>
      </c>
      <c r="L411" s="2">
        <f>'Weekly Stats'!J411*'Pts Per'!G$2</f>
        <v>0</v>
      </c>
      <c r="M411" s="2">
        <f>'Weekly Stats'!K411*'Pts Per'!H$2</f>
        <v>0</v>
      </c>
      <c r="N411" s="2">
        <f>'Weekly Stats'!L411*'Pts Per'!I$2</f>
        <v>0</v>
      </c>
      <c r="O411" s="2">
        <f>'Weekly Stats'!M411*'Pts Per'!J$2</f>
        <v>0</v>
      </c>
      <c r="P411" s="2">
        <f>'Weekly Stats'!N411*'Pts Per'!K$2</f>
        <v>0</v>
      </c>
      <c r="Q411" s="2">
        <f>'Weekly Stats'!O411*'Pts Per'!L$2</f>
        <v>0</v>
      </c>
      <c r="R411" s="2">
        <f>'Weekly Stats'!P411*'Pts Per'!M$2</f>
        <v>0</v>
      </c>
      <c r="S411" s="2">
        <f>'Weekly Stats'!Q411*'Pts Per'!N$2</f>
        <v>0</v>
      </c>
      <c r="T411" s="2">
        <f>'Weekly Stats'!R411*'Pts Per'!O$2</f>
        <v>0</v>
      </c>
      <c r="U411" s="2">
        <f>'Weekly Stats'!S411*'Pts Per'!P$2</f>
        <v>0</v>
      </c>
      <c r="V411" s="2">
        <f>'Weekly Stats'!T411*'Pts Per'!Q$2</f>
        <v>0</v>
      </c>
      <c r="W411" s="2">
        <f>'Weekly Stats'!U411*'Pts Per'!R$2</f>
        <v>0</v>
      </c>
      <c r="X411" s="2">
        <f>IF('Weekly Stats'!V411*'Pts Per'!S$2&lt;5,'Weekly Stats'!V411*'Pts Per'!S$2,SUM(('Weekly Stats'!V411*'Pts Per'!S$2)+2))</f>
        <v>0</v>
      </c>
      <c r="Y411" s="2">
        <f>'Weekly Stats'!W411*'Pts Per'!T$2</f>
        <v>0</v>
      </c>
      <c r="Z411" s="2">
        <f>'Weekly Stats'!X411*'Pts Per'!U$2</f>
        <v>0</v>
      </c>
      <c r="AA411" s="2">
        <f>'Weekly Stats'!Y411*'Pts Per'!V$2</f>
        <v>0</v>
      </c>
      <c r="AB411" s="2">
        <f>'Weekly Stats'!Z411*'Pts Per'!W$2</f>
        <v>0</v>
      </c>
      <c r="AC411" s="2">
        <f>'Weekly Stats'!AA411*'Pts Per'!X$2</f>
        <v>0</v>
      </c>
      <c r="AD411" s="2">
        <f>'Weekly Stats'!AB411*'Pts Per'!Y$2</f>
        <v>0</v>
      </c>
      <c r="AE411" s="2">
        <f>'Weekly Stats'!AC411*'Pts Per'!Z$2</f>
        <v>0</v>
      </c>
      <c r="AF411" s="2">
        <f>'Weekly Stats'!AD411*'Pts Per'!AA$2</f>
        <v>0</v>
      </c>
      <c r="AG411" s="2">
        <f>'Weekly Stats'!AE411*'Pts Per'!AB$2</f>
        <v>0</v>
      </c>
      <c r="AH411" s="2">
        <f>'Weekly Stats'!AF411*'Pts Per'!AC$2</f>
        <v>0</v>
      </c>
    </row>
    <row r="412" spans="1:34">
      <c r="A412" s="1" t="s">
        <v>839</v>
      </c>
      <c r="B412" s="2" t="s">
        <v>104</v>
      </c>
      <c r="C412" s="2" t="s">
        <v>48</v>
      </c>
      <c r="D412" s="9" t="s">
        <v>501</v>
      </c>
      <c r="E412" s="9">
        <f t="shared" si="6"/>
        <v>7.6000000000000005</v>
      </c>
      <c r="F412" s="2">
        <f>'Weekly Stats'!D412*'Pts Per'!A$2</f>
        <v>0</v>
      </c>
      <c r="G412" s="2">
        <f>'Weekly Stats'!E412*'Pts Per'!B$2</f>
        <v>0</v>
      </c>
      <c r="H412" s="2">
        <f>'Weekly Stats'!F412*'Pts Per'!C$2</f>
        <v>0</v>
      </c>
      <c r="I412" s="2">
        <f>'Weekly Stats'!G412*'Pts Per'!D$2</f>
        <v>0</v>
      </c>
      <c r="J412" s="2">
        <f>'Weekly Stats'!H412*'Pts Per'!E$2</f>
        <v>0</v>
      </c>
      <c r="K412" s="2">
        <f>'Weekly Stats'!I412*'Pts Per'!F$2</f>
        <v>0</v>
      </c>
      <c r="L412" s="2">
        <f>'Weekly Stats'!J412*'Pts Per'!G$2</f>
        <v>0</v>
      </c>
      <c r="M412" s="2">
        <f>'Weekly Stats'!K412*'Pts Per'!H$2</f>
        <v>0</v>
      </c>
      <c r="N412" s="2">
        <f>'Weekly Stats'!L412*'Pts Per'!I$2</f>
        <v>2</v>
      </c>
      <c r="O412" s="2">
        <f>'Weekly Stats'!M412*'Pts Per'!J$2</f>
        <v>0</v>
      </c>
      <c r="P412" s="2">
        <f>'Weekly Stats'!N412*'Pts Per'!K$2</f>
        <v>5.6000000000000005</v>
      </c>
      <c r="Q412" s="2">
        <f>'Weekly Stats'!O412*'Pts Per'!L$2</f>
        <v>0</v>
      </c>
      <c r="R412" s="2">
        <f>'Weekly Stats'!P412*'Pts Per'!M$2</f>
        <v>0</v>
      </c>
      <c r="S412" s="2">
        <f>'Weekly Stats'!Q412*'Pts Per'!N$2</f>
        <v>0</v>
      </c>
      <c r="T412" s="2">
        <f>'Weekly Stats'!R412*'Pts Per'!O$2</f>
        <v>0</v>
      </c>
      <c r="U412" s="2">
        <f>'Weekly Stats'!S412*'Pts Per'!P$2</f>
        <v>0</v>
      </c>
      <c r="V412" s="2">
        <f>'Weekly Stats'!T412*'Pts Per'!Q$2</f>
        <v>0</v>
      </c>
      <c r="W412" s="2">
        <f>'Weekly Stats'!U412*'Pts Per'!R$2</f>
        <v>0</v>
      </c>
      <c r="X412" s="2">
        <f>IF('Weekly Stats'!V412*'Pts Per'!S$2&lt;5,'Weekly Stats'!V412*'Pts Per'!S$2,SUM(('Weekly Stats'!V412*'Pts Per'!S$2)+2))</f>
        <v>0</v>
      </c>
      <c r="Y412" s="2">
        <f>'Weekly Stats'!W412*'Pts Per'!T$2</f>
        <v>0</v>
      </c>
      <c r="Z412" s="2">
        <f>'Weekly Stats'!X412*'Pts Per'!U$2</f>
        <v>0</v>
      </c>
      <c r="AA412" s="2">
        <f>'Weekly Stats'!Y412*'Pts Per'!V$2</f>
        <v>0</v>
      </c>
      <c r="AB412" s="2">
        <f>'Weekly Stats'!Z412*'Pts Per'!W$2</f>
        <v>0</v>
      </c>
      <c r="AC412" s="2">
        <f>'Weekly Stats'!AA412*'Pts Per'!X$2</f>
        <v>0</v>
      </c>
      <c r="AD412" s="2">
        <f>'Weekly Stats'!AB412*'Pts Per'!Y$2</f>
        <v>0</v>
      </c>
      <c r="AE412" s="2">
        <f>'Weekly Stats'!AC412*'Pts Per'!Z$2</f>
        <v>0</v>
      </c>
      <c r="AF412" s="2">
        <f>'Weekly Stats'!AD412*'Pts Per'!AA$2</f>
        <v>0</v>
      </c>
      <c r="AG412" s="2">
        <f>'Weekly Stats'!AE412*'Pts Per'!AB$2</f>
        <v>0</v>
      </c>
      <c r="AH412" s="2">
        <f>'Weekly Stats'!AF412*'Pts Per'!AC$2</f>
        <v>0</v>
      </c>
    </row>
    <row r="413" spans="1:34">
      <c r="A413" s="1" t="s">
        <v>840</v>
      </c>
      <c r="B413" s="2" t="s">
        <v>104</v>
      </c>
      <c r="C413" s="2" t="s">
        <v>49</v>
      </c>
      <c r="D413" s="9" t="s">
        <v>502</v>
      </c>
      <c r="E413" s="9">
        <f t="shared" si="6"/>
        <v>0</v>
      </c>
      <c r="F413" s="2">
        <f>'Weekly Stats'!D413*'Pts Per'!A$2</f>
        <v>0</v>
      </c>
      <c r="G413" s="2">
        <f>'Weekly Stats'!E413*'Pts Per'!B$2</f>
        <v>0</v>
      </c>
      <c r="H413" s="2">
        <f>'Weekly Stats'!F413*'Pts Per'!C$2</f>
        <v>0</v>
      </c>
      <c r="I413" s="2">
        <f>'Weekly Stats'!G413*'Pts Per'!D$2</f>
        <v>0</v>
      </c>
      <c r="J413" s="2">
        <f>'Weekly Stats'!H413*'Pts Per'!E$2</f>
        <v>0</v>
      </c>
      <c r="K413" s="2">
        <f>'Weekly Stats'!I413*'Pts Per'!F$2</f>
        <v>0</v>
      </c>
      <c r="L413" s="2">
        <f>'Weekly Stats'!J413*'Pts Per'!G$2</f>
        <v>0</v>
      </c>
      <c r="M413" s="2">
        <f>'Weekly Stats'!K413*'Pts Per'!H$2</f>
        <v>0</v>
      </c>
      <c r="N413" s="2">
        <f>'Weekly Stats'!L413*'Pts Per'!I$2</f>
        <v>0</v>
      </c>
      <c r="O413" s="2">
        <f>'Weekly Stats'!M413*'Pts Per'!J$2</f>
        <v>0</v>
      </c>
      <c r="P413" s="2">
        <f>'Weekly Stats'!N413*'Pts Per'!K$2</f>
        <v>0</v>
      </c>
      <c r="Q413" s="2">
        <f>'Weekly Stats'!O413*'Pts Per'!L$2</f>
        <v>0</v>
      </c>
      <c r="R413" s="2">
        <f>'Weekly Stats'!P413*'Pts Per'!M$2</f>
        <v>0</v>
      </c>
      <c r="S413" s="2">
        <f>'Weekly Stats'!Q413*'Pts Per'!N$2</f>
        <v>0</v>
      </c>
      <c r="T413" s="2">
        <f>'Weekly Stats'!R413*'Pts Per'!O$2</f>
        <v>0</v>
      </c>
      <c r="U413" s="2">
        <f>'Weekly Stats'!S413*'Pts Per'!P$2</f>
        <v>0</v>
      </c>
      <c r="V413" s="2">
        <f>'Weekly Stats'!T413*'Pts Per'!Q$2</f>
        <v>0</v>
      </c>
      <c r="W413" s="2">
        <f>'Weekly Stats'!U413*'Pts Per'!R$2</f>
        <v>0</v>
      </c>
      <c r="X413" s="2">
        <f>IF('Weekly Stats'!V413*'Pts Per'!S$2&lt;5,'Weekly Stats'!V413*'Pts Per'!S$2,SUM(('Weekly Stats'!V413*'Pts Per'!S$2)+2))</f>
        <v>0</v>
      </c>
      <c r="Y413" s="2">
        <f>'Weekly Stats'!W413*'Pts Per'!T$2</f>
        <v>0</v>
      </c>
      <c r="Z413" s="2">
        <f>'Weekly Stats'!X413*'Pts Per'!U$2</f>
        <v>0</v>
      </c>
      <c r="AA413" s="2">
        <f>'Weekly Stats'!Y413*'Pts Per'!V$2</f>
        <v>0</v>
      </c>
      <c r="AB413" s="2">
        <f>'Weekly Stats'!Z413*'Pts Per'!W$2</f>
        <v>0</v>
      </c>
      <c r="AC413" s="2">
        <f>'Weekly Stats'!AA413*'Pts Per'!X$2</f>
        <v>0</v>
      </c>
      <c r="AD413" s="2">
        <f>'Weekly Stats'!AB413*'Pts Per'!Y$2</f>
        <v>0</v>
      </c>
      <c r="AE413" s="2">
        <f>'Weekly Stats'!AC413*'Pts Per'!Z$2</f>
        <v>0</v>
      </c>
      <c r="AF413" s="2">
        <f>'Weekly Stats'!AD413*'Pts Per'!AA$2</f>
        <v>0</v>
      </c>
      <c r="AG413" s="2">
        <f>'Weekly Stats'!AE413*'Pts Per'!AB$2</f>
        <v>0</v>
      </c>
      <c r="AH413" s="2">
        <f>'Weekly Stats'!AF413*'Pts Per'!AC$2</f>
        <v>0</v>
      </c>
    </row>
    <row r="414" spans="1:34">
      <c r="A414" s="1" t="s">
        <v>841</v>
      </c>
      <c r="B414" s="2" t="s">
        <v>104</v>
      </c>
      <c r="C414" s="2" t="s">
        <v>50</v>
      </c>
      <c r="D414" s="9" t="s">
        <v>503</v>
      </c>
      <c r="E414" s="9">
        <f t="shared" si="6"/>
        <v>0</v>
      </c>
      <c r="F414" s="2">
        <f>'Weekly Stats'!D414*'Pts Per'!A$2</f>
        <v>0</v>
      </c>
      <c r="G414" s="2">
        <f>'Weekly Stats'!E414*'Pts Per'!B$2</f>
        <v>0</v>
      </c>
      <c r="H414" s="2">
        <f>'Weekly Stats'!F414*'Pts Per'!C$2</f>
        <v>0</v>
      </c>
      <c r="I414" s="2">
        <f>'Weekly Stats'!G414*'Pts Per'!D$2</f>
        <v>0</v>
      </c>
      <c r="J414" s="2">
        <f>'Weekly Stats'!H414*'Pts Per'!E$2</f>
        <v>0</v>
      </c>
      <c r="K414" s="2">
        <f>'Weekly Stats'!I414*'Pts Per'!F$2</f>
        <v>0</v>
      </c>
      <c r="L414" s="2">
        <f>'Weekly Stats'!J414*'Pts Per'!G$2</f>
        <v>0</v>
      </c>
      <c r="M414" s="2">
        <f>'Weekly Stats'!K414*'Pts Per'!H$2</f>
        <v>0</v>
      </c>
      <c r="N414" s="2">
        <f>'Weekly Stats'!L414*'Pts Per'!I$2</f>
        <v>0</v>
      </c>
      <c r="O414" s="2">
        <f>'Weekly Stats'!M414*'Pts Per'!J$2</f>
        <v>0</v>
      </c>
      <c r="P414" s="2">
        <f>'Weekly Stats'!N414*'Pts Per'!K$2</f>
        <v>0</v>
      </c>
      <c r="Q414" s="2">
        <f>'Weekly Stats'!O414*'Pts Per'!L$2</f>
        <v>0</v>
      </c>
      <c r="R414" s="2">
        <f>'Weekly Stats'!P414*'Pts Per'!M$2</f>
        <v>0</v>
      </c>
      <c r="S414" s="2">
        <f>'Weekly Stats'!Q414*'Pts Per'!N$2</f>
        <v>0</v>
      </c>
      <c r="T414" s="2">
        <f>'Weekly Stats'!R414*'Pts Per'!O$2</f>
        <v>0</v>
      </c>
      <c r="U414" s="2">
        <f>'Weekly Stats'!S414*'Pts Per'!P$2</f>
        <v>0</v>
      </c>
      <c r="V414" s="2">
        <f>'Weekly Stats'!T414*'Pts Per'!Q$2</f>
        <v>0</v>
      </c>
      <c r="W414" s="2">
        <f>'Weekly Stats'!U414*'Pts Per'!R$2</f>
        <v>0</v>
      </c>
      <c r="X414" s="2">
        <f>IF('Weekly Stats'!V414*'Pts Per'!S$2&lt;5,'Weekly Stats'!V414*'Pts Per'!S$2,SUM(('Weekly Stats'!V414*'Pts Per'!S$2)+2))</f>
        <v>0</v>
      </c>
      <c r="Y414" s="2">
        <f>'Weekly Stats'!W414*'Pts Per'!T$2</f>
        <v>0</v>
      </c>
      <c r="Z414" s="2">
        <f>'Weekly Stats'!X414*'Pts Per'!U$2</f>
        <v>0</v>
      </c>
      <c r="AA414" s="2">
        <f>'Weekly Stats'!Y414*'Pts Per'!V$2</f>
        <v>0</v>
      </c>
      <c r="AB414" s="2">
        <f>'Weekly Stats'!Z414*'Pts Per'!W$2</f>
        <v>0</v>
      </c>
      <c r="AC414" s="2">
        <f>'Weekly Stats'!AA414*'Pts Per'!X$2</f>
        <v>0</v>
      </c>
      <c r="AD414" s="2">
        <f>'Weekly Stats'!AB414*'Pts Per'!Y$2</f>
        <v>0</v>
      </c>
      <c r="AE414" s="2">
        <f>'Weekly Stats'!AC414*'Pts Per'!Z$2</f>
        <v>0</v>
      </c>
      <c r="AF414" s="2">
        <f>'Weekly Stats'!AD414*'Pts Per'!AA$2</f>
        <v>0</v>
      </c>
      <c r="AG414" s="2">
        <f>'Weekly Stats'!AE414*'Pts Per'!AB$2</f>
        <v>0</v>
      </c>
      <c r="AH414" s="2">
        <f>'Weekly Stats'!AF414*'Pts Per'!AC$2</f>
        <v>0</v>
      </c>
    </row>
    <row r="415" spans="1:34">
      <c r="A415" s="1" t="s">
        <v>842</v>
      </c>
      <c r="B415" s="2" t="s">
        <v>104</v>
      </c>
      <c r="C415" s="2" t="s">
        <v>51</v>
      </c>
      <c r="D415" s="9" t="s">
        <v>504</v>
      </c>
      <c r="E415" s="9">
        <f t="shared" si="6"/>
        <v>0</v>
      </c>
      <c r="F415" s="2">
        <f>'Weekly Stats'!D415*'Pts Per'!A$2</f>
        <v>0</v>
      </c>
      <c r="G415" s="2">
        <f>'Weekly Stats'!E415*'Pts Per'!B$2</f>
        <v>0</v>
      </c>
      <c r="H415" s="2">
        <f>'Weekly Stats'!F415*'Pts Per'!C$2</f>
        <v>0</v>
      </c>
      <c r="I415" s="2">
        <f>'Weekly Stats'!G415*'Pts Per'!D$2</f>
        <v>0</v>
      </c>
      <c r="J415" s="2">
        <f>'Weekly Stats'!H415*'Pts Per'!E$2</f>
        <v>0</v>
      </c>
      <c r="K415" s="2">
        <f>'Weekly Stats'!I415*'Pts Per'!F$2</f>
        <v>0</v>
      </c>
      <c r="L415" s="2">
        <f>'Weekly Stats'!J415*'Pts Per'!G$2</f>
        <v>0</v>
      </c>
      <c r="M415" s="2">
        <f>'Weekly Stats'!K415*'Pts Per'!H$2</f>
        <v>0</v>
      </c>
      <c r="N415" s="2">
        <f>'Weekly Stats'!L415*'Pts Per'!I$2</f>
        <v>0</v>
      </c>
      <c r="O415" s="2">
        <f>'Weekly Stats'!M415*'Pts Per'!J$2</f>
        <v>0</v>
      </c>
      <c r="P415" s="2">
        <f>'Weekly Stats'!N415*'Pts Per'!K$2</f>
        <v>0</v>
      </c>
      <c r="Q415" s="2">
        <f>'Weekly Stats'!O415*'Pts Per'!L$2</f>
        <v>0</v>
      </c>
      <c r="R415" s="2">
        <f>'Weekly Stats'!P415*'Pts Per'!M$2</f>
        <v>0</v>
      </c>
      <c r="S415" s="2">
        <f>'Weekly Stats'!Q415*'Pts Per'!N$2</f>
        <v>0</v>
      </c>
      <c r="T415" s="2">
        <f>'Weekly Stats'!R415*'Pts Per'!O$2</f>
        <v>0</v>
      </c>
      <c r="U415" s="2">
        <f>'Weekly Stats'!S415*'Pts Per'!P$2</f>
        <v>0</v>
      </c>
      <c r="V415" s="2">
        <f>'Weekly Stats'!T415*'Pts Per'!Q$2</f>
        <v>0</v>
      </c>
      <c r="W415" s="2">
        <f>'Weekly Stats'!U415*'Pts Per'!R$2</f>
        <v>0</v>
      </c>
      <c r="X415" s="2">
        <f>IF('Weekly Stats'!V415*'Pts Per'!S$2&lt;5,'Weekly Stats'!V415*'Pts Per'!S$2,SUM(('Weekly Stats'!V415*'Pts Per'!S$2)+2))</f>
        <v>0</v>
      </c>
      <c r="Y415" s="2">
        <f>'Weekly Stats'!W415*'Pts Per'!T$2</f>
        <v>0</v>
      </c>
      <c r="Z415" s="2">
        <f>'Weekly Stats'!X415*'Pts Per'!U$2</f>
        <v>0</v>
      </c>
      <c r="AA415" s="2">
        <f>'Weekly Stats'!Y415*'Pts Per'!V$2</f>
        <v>0</v>
      </c>
      <c r="AB415" s="2">
        <f>'Weekly Stats'!Z415*'Pts Per'!W$2</f>
        <v>0</v>
      </c>
      <c r="AC415" s="2">
        <f>'Weekly Stats'!AA415*'Pts Per'!X$2</f>
        <v>0</v>
      </c>
      <c r="AD415" s="2">
        <f>'Weekly Stats'!AB415*'Pts Per'!Y$2</f>
        <v>0</v>
      </c>
      <c r="AE415" s="2">
        <f>'Weekly Stats'!AC415*'Pts Per'!Z$2</f>
        <v>0</v>
      </c>
      <c r="AF415" s="2">
        <f>'Weekly Stats'!AD415*'Pts Per'!AA$2</f>
        <v>0</v>
      </c>
      <c r="AG415" s="2">
        <f>'Weekly Stats'!AE415*'Pts Per'!AB$2</f>
        <v>0</v>
      </c>
      <c r="AH415" s="2">
        <f>'Weekly Stats'!AF415*'Pts Per'!AC$2</f>
        <v>0</v>
      </c>
    </row>
    <row r="416" spans="1:34">
      <c r="A416" s="1" t="s">
        <v>844</v>
      </c>
      <c r="B416" s="2" t="s">
        <v>104</v>
      </c>
      <c r="C416" s="2" t="s">
        <v>52</v>
      </c>
      <c r="D416" s="9" t="s">
        <v>505</v>
      </c>
      <c r="E416" s="9">
        <f t="shared" si="6"/>
        <v>0</v>
      </c>
      <c r="F416" s="2">
        <f>'Weekly Stats'!D416*'Pts Per'!A$2</f>
        <v>0</v>
      </c>
      <c r="G416" s="2">
        <f>'Weekly Stats'!E416*'Pts Per'!B$2</f>
        <v>0</v>
      </c>
      <c r="H416" s="2">
        <f>'Weekly Stats'!F416*'Pts Per'!C$2</f>
        <v>0</v>
      </c>
      <c r="I416" s="2">
        <f>'Weekly Stats'!G416*'Pts Per'!D$2</f>
        <v>0</v>
      </c>
      <c r="J416" s="2">
        <f>'Weekly Stats'!H416*'Pts Per'!E$2</f>
        <v>0</v>
      </c>
      <c r="K416" s="2">
        <f>'Weekly Stats'!I416*'Pts Per'!F$2</f>
        <v>0</v>
      </c>
      <c r="L416" s="2">
        <f>'Weekly Stats'!J416*'Pts Per'!G$2</f>
        <v>0</v>
      </c>
      <c r="M416" s="2">
        <f>'Weekly Stats'!K416*'Pts Per'!H$2</f>
        <v>0</v>
      </c>
      <c r="N416" s="2">
        <f>'Weekly Stats'!L416*'Pts Per'!I$2</f>
        <v>0</v>
      </c>
      <c r="O416" s="2">
        <f>'Weekly Stats'!M416*'Pts Per'!J$2</f>
        <v>0</v>
      </c>
      <c r="P416" s="2">
        <f>'Weekly Stats'!N416*'Pts Per'!K$2</f>
        <v>0</v>
      </c>
      <c r="Q416" s="2">
        <f>'Weekly Stats'!O416*'Pts Per'!L$2</f>
        <v>0</v>
      </c>
      <c r="R416" s="2">
        <f>'Weekly Stats'!P416*'Pts Per'!M$2</f>
        <v>0</v>
      </c>
      <c r="S416" s="2">
        <f>'Weekly Stats'!Q416*'Pts Per'!N$2</f>
        <v>0</v>
      </c>
      <c r="T416" s="2">
        <f>'Weekly Stats'!R416*'Pts Per'!O$2</f>
        <v>0</v>
      </c>
      <c r="U416" s="2">
        <f>'Weekly Stats'!S416*'Pts Per'!P$2</f>
        <v>0</v>
      </c>
      <c r="V416" s="2">
        <f>'Weekly Stats'!T416*'Pts Per'!Q$2</f>
        <v>0</v>
      </c>
      <c r="W416" s="2">
        <f>'Weekly Stats'!U416*'Pts Per'!R$2</f>
        <v>0</v>
      </c>
      <c r="X416" s="2">
        <f>IF('Weekly Stats'!V416*'Pts Per'!S$2&lt;5,'Weekly Stats'!V416*'Pts Per'!S$2,SUM(('Weekly Stats'!V416*'Pts Per'!S$2)+2))</f>
        <v>0</v>
      </c>
      <c r="Y416" s="2">
        <f>'Weekly Stats'!W416*'Pts Per'!T$2</f>
        <v>0</v>
      </c>
      <c r="Z416" s="2">
        <f>'Weekly Stats'!X416*'Pts Per'!U$2</f>
        <v>0</v>
      </c>
      <c r="AA416" s="2">
        <f>'Weekly Stats'!Y416*'Pts Per'!V$2</f>
        <v>0</v>
      </c>
      <c r="AB416" s="2">
        <f>'Weekly Stats'!Z416*'Pts Per'!W$2</f>
        <v>0</v>
      </c>
      <c r="AC416" s="2">
        <f>'Weekly Stats'!AA416*'Pts Per'!X$2</f>
        <v>0</v>
      </c>
      <c r="AD416" s="2">
        <f>'Weekly Stats'!AB416*'Pts Per'!Y$2</f>
        <v>0</v>
      </c>
      <c r="AE416" s="2">
        <f>'Weekly Stats'!AC416*'Pts Per'!Z$2</f>
        <v>0</v>
      </c>
      <c r="AF416" s="2">
        <f>'Weekly Stats'!AD416*'Pts Per'!AA$2</f>
        <v>0</v>
      </c>
      <c r="AG416" s="2">
        <f>'Weekly Stats'!AE416*'Pts Per'!AB$2</f>
        <v>0</v>
      </c>
      <c r="AH416" s="2">
        <f>'Weekly Stats'!AF416*'Pts Per'!AC$2</f>
        <v>0</v>
      </c>
    </row>
    <row r="417" spans="1:34">
      <c r="A417" s="1" t="s">
        <v>845</v>
      </c>
      <c r="B417" s="2" t="s">
        <v>104</v>
      </c>
      <c r="C417" s="2" t="s">
        <v>53</v>
      </c>
      <c r="D417" s="9" t="s">
        <v>506</v>
      </c>
      <c r="E417" s="9">
        <f t="shared" si="6"/>
        <v>0</v>
      </c>
      <c r="F417" s="2">
        <f>'Weekly Stats'!D417*'Pts Per'!A$2</f>
        <v>0</v>
      </c>
      <c r="G417" s="2">
        <f>'Weekly Stats'!E417*'Pts Per'!B$2</f>
        <v>0</v>
      </c>
      <c r="H417" s="2">
        <f>'Weekly Stats'!F417*'Pts Per'!C$2</f>
        <v>0</v>
      </c>
      <c r="I417" s="2">
        <f>'Weekly Stats'!G417*'Pts Per'!D$2</f>
        <v>0</v>
      </c>
      <c r="J417" s="2">
        <f>'Weekly Stats'!H417*'Pts Per'!E$2</f>
        <v>0</v>
      </c>
      <c r="K417" s="2">
        <f>'Weekly Stats'!I417*'Pts Per'!F$2</f>
        <v>0</v>
      </c>
      <c r="L417" s="2">
        <f>'Weekly Stats'!J417*'Pts Per'!G$2</f>
        <v>0</v>
      </c>
      <c r="M417" s="2">
        <f>'Weekly Stats'!K417*'Pts Per'!H$2</f>
        <v>0</v>
      </c>
      <c r="N417" s="2">
        <f>'Weekly Stats'!L417*'Pts Per'!I$2</f>
        <v>0</v>
      </c>
      <c r="O417" s="2">
        <f>'Weekly Stats'!M417*'Pts Per'!J$2</f>
        <v>0</v>
      </c>
      <c r="P417" s="2">
        <f>'Weekly Stats'!N417*'Pts Per'!K$2</f>
        <v>0</v>
      </c>
      <c r="Q417" s="2">
        <f>'Weekly Stats'!O417*'Pts Per'!L$2</f>
        <v>0</v>
      </c>
      <c r="R417" s="2">
        <f>'Weekly Stats'!P417*'Pts Per'!M$2</f>
        <v>0</v>
      </c>
      <c r="S417" s="2">
        <f>'Weekly Stats'!Q417*'Pts Per'!N$2</f>
        <v>0</v>
      </c>
      <c r="T417" s="2">
        <f>'Weekly Stats'!R417*'Pts Per'!O$2</f>
        <v>0</v>
      </c>
      <c r="U417" s="2">
        <f>'Weekly Stats'!S417*'Pts Per'!P$2</f>
        <v>0</v>
      </c>
      <c r="V417" s="2">
        <f>'Weekly Stats'!T417*'Pts Per'!Q$2</f>
        <v>0</v>
      </c>
      <c r="W417" s="2">
        <f>'Weekly Stats'!U417*'Pts Per'!R$2</f>
        <v>0</v>
      </c>
      <c r="X417" s="2">
        <f>IF('Weekly Stats'!V417*'Pts Per'!S$2&lt;5,'Weekly Stats'!V417*'Pts Per'!S$2,SUM(('Weekly Stats'!V417*'Pts Per'!S$2)+2))</f>
        <v>0</v>
      </c>
      <c r="Y417" s="2">
        <f>'Weekly Stats'!W417*'Pts Per'!T$2</f>
        <v>0</v>
      </c>
      <c r="Z417" s="2">
        <f>'Weekly Stats'!X417*'Pts Per'!U$2</f>
        <v>0</v>
      </c>
      <c r="AA417" s="2">
        <f>'Weekly Stats'!Y417*'Pts Per'!V$2</f>
        <v>0</v>
      </c>
      <c r="AB417" s="2">
        <f>'Weekly Stats'!Z417*'Pts Per'!W$2</f>
        <v>0</v>
      </c>
      <c r="AC417" s="2">
        <f>'Weekly Stats'!AA417*'Pts Per'!X$2</f>
        <v>0</v>
      </c>
      <c r="AD417" s="2">
        <f>'Weekly Stats'!AB417*'Pts Per'!Y$2</f>
        <v>0</v>
      </c>
      <c r="AE417" s="2">
        <f>'Weekly Stats'!AC417*'Pts Per'!Z$2</f>
        <v>0</v>
      </c>
      <c r="AF417" s="2">
        <f>'Weekly Stats'!AD417*'Pts Per'!AA$2</f>
        <v>0</v>
      </c>
      <c r="AG417" s="2">
        <f>'Weekly Stats'!AE417*'Pts Per'!AB$2</f>
        <v>0</v>
      </c>
      <c r="AH417" s="2">
        <f>'Weekly Stats'!AF417*'Pts Per'!AC$2</f>
        <v>0</v>
      </c>
    </row>
    <row r="418" spans="1:34">
      <c r="A418" s="1" t="s">
        <v>846</v>
      </c>
      <c r="B418" s="2" t="s">
        <v>104</v>
      </c>
      <c r="C418" s="2" t="s">
        <v>54</v>
      </c>
      <c r="D418" s="9" t="s">
        <v>507</v>
      </c>
      <c r="E418" s="9">
        <f t="shared" si="6"/>
        <v>0</v>
      </c>
      <c r="F418" s="2">
        <f>'Weekly Stats'!D418*'Pts Per'!A$2</f>
        <v>0</v>
      </c>
      <c r="G418" s="2">
        <f>'Weekly Stats'!E418*'Pts Per'!B$2</f>
        <v>0</v>
      </c>
      <c r="H418" s="2">
        <f>'Weekly Stats'!F418*'Pts Per'!C$2</f>
        <v>0</v>
      </c>
      <c r="I418" s="2">
        <f>'Weekly Stats'!G418*'Pts Per'!D$2</f>
        <v>0</v>
      </c>
      <c r="J418" s="2">
        <f>'Weekly Stats'!H418*'Pts Per'!E$2</f>
        <v>0</v>
      </c>
      <c r="K418" s="2">
        <f>'Weekly Stats'!I418*'Pts Per'!F$2</f>
        <v>0</v>
      </c>
      <c r="L418" s="2">
        <f>'Weekly Stats'!J418*'Pts Per'!G$2</f>
        <v>0</v>
      </c>
      <c r="M418" s="2">
        <f>'Weekly Stats'!K418*'Pts Per'!H$2</f>
        <v>0</v>
      </c>
      <c r="N418" s="2">
        <f>'Weekly Stats'!L418*'Pts Per'!I$2</f>
        <v>0</v>
      </c>
      <c r="O418" s="2">
        <f>'Weekly Stats'!M418*'Pts Per'!J$2</f>
        <v>0</v>
      </c>
      <c r="P418" s="2">
        <f>'Weekly Stats'!N418*'Pts Per'!K$2</f>
        <v>0</v>
      </c>
      <c r="Q418" s="2">
        <f>'Weekly Stats'!O418*'Pts Per'!L$2</f>
        <v>0</v>
      </c>
      <c r="R418" s="2">
        <f>'Weekly Stats'!P418*'Pts Per'!M$2</f>
        <v>0</v>
      </c>
      <c r="S418" s="2">
        <f>'Weekly Stats'!Q418*'Pts Per'!N$2</f>
        <v>0</v>
      </c>
      <c r="T418" s="2">
        <f>'Weekly Stats'!R418*'Pts Per'!O$2</f>
        <v>0</v>
      </c>
      <c r="U418" s="2">
        <f>'Weekly Stats'!S418*'Pts Per'!P$2</f>
        <v>0</v>
      </c>
      <c r="V418" s="2">
        <f>'Weekly Stats'!T418*'Pts Per'!Q$2</f>
        <v>0</v>
      </c>
      <c r="W418" s="2">
        <f>'Weekly Stats'!U418*'Pts Per'!R$2</f>
        <v>0</v>
      </c>
      <c r="X418" s="2">
        <f>IF('Weekly Stats'!V418*'Pts Per'!S$2&lt;5,'Weekly Stats'!V418*'Pts Per'!S$2,SUM(('Weekly Stats'!V418*'Pts Per'!S$2)+2))</f>
        <v>0</v>
      </c>
      <c r="Y418" s="2">
        <f>'Weekly Stats'!W418*'Pts Per'!T$2</f>
        <v>0</v>
      </c>
      <c r="Z418" s="2">
        <f>'Weekly Stats'!X418*'Pts Per'!U$2</f>
        <v>0</v>
      </c>
      <c r="AA418" s="2">
        <f>'Weekly Stats'!Y418*'Pts Per'!V$2</f>
        <v>0</v>
      </c>
      <c r="AB418" s="2">
        <f>'Weekly Stats'!Z418*'Pts Per'!W$2</f>
        <v>0</v>
      </c>
      <c r="AC418" s="2">
        <f>'Weekly Stats'!AA418*'Pts Per'!X$2</f>
        <v>0</v>
      </c>
      <c r="AD418" s="2">
        <f>'Weekly Stats'!AB418*'Pts Per'!Y$2</f>
        <v>0</v>
      </c>
      <c r="AE418" s="2">
        <f>'Weekly Stats'!AC418*'Pts Per'!Z$2</f>
        <v>0</v>
      </c>
      <c r="AF418" s="2">
        <f>'Weekly Stats'!AD418*'Pts Per'!AA$2</f>
        <v>0</v>
      </c>
      <c r="AG418" s="2">
        <f>'Weekly Stats'!AE418*'Pts Per'!AB$2</f>
        <v>0</v>
      </c>
      <c r="AH418" s="2">
        <f>'Weekly Stats'!AF418*'Pts Per'!AC$2</f>
        <v>0</v>
      </c>
    </row>
    <row r="419" spans="1:34">
      <c r="A419" s="1" t="s">
        <v>847</v>
      </c>
      <c r="B419" s="2" t="s">
        <v>104</v>
      </c>
      <c r="C419" s="2" t="s">
        <v>55</v>
      </c>
      <c r="D419" s="9" t="s">
        <v>508</v>
      </c>
      <c r="E419" s="9">
        <f t="shared" si="6"/>
        <v>0</v>
      </c>
      <c r="F419" s="2">
        <f>'Weekly Stats'!D419*'Pts Per'!A$2</f>
        <v>0</v>
      </c>
      <c r="G419" s="2">
        <f>'Weekly Stats'!E419*'Pts Per'!B$2</f>
        <v>0</v>
      </c>
      <c r="H419" s="2">
        <f>'Weekly Stats'!F419*'Pts Per'!C$2</f>
        <v>0</v>
      </c>
      <c r="I419" s="2">
        <f>'Weekly Stats'!G419*'Pts Per'!D$2</f>
        <v>0</v>
      </c>
      <c r="J419" s="2">
        <f>'Weekly Stats'!H419*'Pts Per'!E$2</f>
        <v>0</v>
      </c>
      <c r="K419" s="2">
        <f>'Weekly Stats'!I419*'Pts Per'!F$2</f>
        <v>0</v>
      </c>
      <c r="L419" s="2">
        <f>'Weekly Stats'!J419*'Pts Per'!G$2</f>
        <v>0</v>
      </c>
      <c r="M419" s="2">
        <f>'Weekly Stats'!K419*'Pts Per'!H$2</f>
        <v>0</v>
      </c>
      <c r="N419" s="2">
        <f>'Weekly Stats'!L419*'Pts Per'!I$2</f>
        <v>0</v>
      </c>
      <c r="O419" s="2">
        <f>'Weekly Stats'!M419*'Pts Per'!J$2</f>
        <v>0</v>
      </c>
      <c r="P419" s="2">
        <f>'Weekly Stats'!N419*'Pts Per'!K$2</f>
        <v>0</v>
      </c>
      <c r="Q419" s="2">
        <f>'Weekly Stats'!O419*'Pts Per'!L$2</f>
        <v>0</v>
      </c>
      <c r="R419" s="2">
        <f>'Weekly Stats'!P419*'Pts Per'!M$2</f>
        <v>0</v>
      </c>
      <c r="S419" s="2">
        <f>'Weekly Stats'!Q419*'Pts Per'!N$2</f>
        <v>0</v>
      </c>
      <c r="T419" s="2">
        <f>'Weekly Stats'!R419*'Pts Per'!O$2</f>
        <v>0</v>
      </c>
      <c r="U419" s="2">
        <f>'Weekly Stats'!S419*'Pts Per'!P$2</f>
        <v>0</v>
      </c>
      <c r="V419" s="2">
        <f>'Weekly Stats'!T419*'Pts Per'!Q$2</f>
        <v>0</v>
      </c>
      <c r="W419" s="2">
        <f>'Weekly Stats'!U419*'Pts Per'!R$2</f>
        <v>0</v>
      </c>
      <c r="X419" s="2">
        <f>IF('Weekly Stats'!V419*'Pts Per'!S$2&lt;5,'Weekly Stats'!V419*'Pts Per'!S$2,SUM(('Weekly Stats'!V419*'Pts Per'!S$2)+2))</f>
        <v>0</v>
      </c>
      <c r="Y419" s="2">
        <f>'Weekly Stats'!W419*'Pts Per'!T$2</f>
        <v>0</v>
      </c>
      <c r="Z419" s="2">
        <f>'Weekly Stats'!X419*'Pts Per'!U$2</f>
        <v>0</v>
      </c>
      <c r="AA419" s="2">
        <f>'Weekly Stats'!Y419*'Pts Per'!V$2</f>
        <v>0</v>
      </c>
      <c r="AB419" s="2">
        <f>'Weekly Stats'!Z419*'Pts Per'!W$2</f>
        <v>0</v>
      </c>
      <c r="AC419" s="2">
        <f>'Weekly Stats'!AA419*'Pts Per'!X$2</f>
        <v>0</v>
      </c>
      <c r="AD419" s="2">
        <f>'Weekly Stats'!AB419*'Pts Per'!Y$2</f>
        <v>0</v>
      </c>
      <c r="AE419" s="2">
        <f>'Weekly Stats'!AC419*'Pts Per'!Z$2</f>
        <v>0</v>
      </c>
      <c r="AF419" s="2">
        <f>'Weekly Stats'!AD419*'Pts Per'!AA$2</f>
        <v>0</v>
      </c>
      <c r="AG419" s="2">
        <f>'Weekly Stats'!AE419*'Pts Per'!AB$2</f>
        <v>0</v>
      </c>
      <c r="AH419" s="2">
        <f>'Weekly Stats'!AF419*'Pts Per'!AC$2</f>
        <v>0</v>
      </c>
    </row>
    <row r="420" spans="1:34">
      <c r="A420" s="1" t="s">
        <v>848</v>
      </c>
      <c r="B420" s="2" t="s">
        <v>104</v>
      </c>
      <c r="C420" s="2" t="s">
        <v>56</v>
      </c>
      <c r="D420" s="9" t="s">
        <v>509</v>
      </c>
      <c r="E420" s="9">
        <f t="shared" si="6"/>
        <v>0</v>
      </c>
      <c r="F420" s="2">
        <f>'Weekly Stats'!D420*'Pts Per'!A$2</f>
        <v>0</v>
      </c>
      <c r="G420" s="2">
        <f>'Weekly Stats'!E420*'Pts Per'!B$2</f>
        <v>0</v>
      </c>
      <c r="H420" s="2">
        <f>'Weekly Stats'!F420*'Pts Per'!C$2</f>
        <v>0</v>
      </c>
      <c r="I420" s="2">
        <f>'Weekly Stats'!G420*'Pts Per'!D$2</f>
        <v>0</v>
      </c>
      <c r="J420" s="2">
        <f>'Weekly Stats'!H420*'Pts Per'!E$2</f>
        <v>0</v>
      </c>
      <c r="K420" s="2">
        <f>'Weekly Stats'!I420*'Pts Per'!F$2</f>
        <v>0</v>
      </c>
      <c r="L420" s="2">
        <f>'Weekly Stats'!J420*'Pts Per'!G$2</f>
        <v>0</v>
      </c>
      <c r="M420" s="2">
        <f>'Weekly Stats'!K420*'Pts Per'!H$2</f>
        <v>0</v>
      </c>
      <c r="N420" s="2">
        <f>'Weekly Stats'!L420*'Pts Per'!I$2</f>
        <v>0</v>
      </c>
      <c r="O420" s="2">
        <f>'Weekly Stats'!M420*'Pts Per'!J$2</f>
        <v>0</v>
      </c>
      <c r="P420" s="2">
        <f>'Weekly Stats'!N420*'Pts Per'!K$2</f>
        <v>0</v>
      </c>
      <c r="Q420" s="2">
        <f>'Weekly Stats'!O420*'Pts Per'!L$2</f>
        <v>0</v>
      </c>
      <c r="R420" s="2">
        <f>'Weekly Stats'!P420*'Pts Per'!M$2</f>
        <v>0</v>
      </c>
      <c r="S420" s="2">
        <f>'Weekly Stats'!Q420*'Pts Per'!N$2</f>
        <v>0</v>
      </c>
      <c r="T420" s="2">
        <f>'Weekly Stats'!R420*'Pts Per'!O$2</f>
        <v>0</v>
      </c>
      <c r="U420" s="2">
        <f>'Weekly Stats'!S420*'Pts Per'!P$2</f>
        <v>0</v>
      </c>
      <c r="V420" s="2">
        <f>'Weekly Stats'!T420*'Pts Per'!Q$2</f>
        <v>0</v>
      </c>
      <c r="W420" s="2">
        <f>'Weekly Stats'!U420*'Pts Per'!R$2</f>
        <v>0</v>
      </c>
      <c r="X420" s="2">
        <f>IF('Weekly Stats'!V420*'Pts Per'!S$2&lt;5,'Weekly Stats'!V420*'Pts Per'!S$2,SUM(('Weekly Stats'!V420*'Pts Per'!S$2)+2))</f>
        <v>0</v>
      </c>
      <c r="Y420" s="2">
        <f>'Weekly Stats'!W420*'Pts Per'!T$2</f>
        <v>0</v>
      </c>
      <c r="Z420" s="2">
        <f>'Weekly Stats'!X420*'Pts Per'!U$2</f>
        <v>0</v>
      </c>
      <c r="AA420" s="2">
        <f>'Weekly Stats'!Y420*'Pts Per'!V$2</f>
        <v>0</v>
      </c>
      <c r="AB420" s="2">
        <f>'Weekly Stats'!Z420*'Pts Per'!W$2</f>
        <v>0</v>
      </c>
      <c r="AC420" s="2">
        <f>'Weekly Stats'!AA420*'Pts Per'!X$2</f>
        <v>0</v>
      </c>
      <c r="AD420" s="2">
        <f>'Weekly Stats'!AB420*'Pts Per'!Y$2</f>
        <v>0</v>
      </c>
      <c r="AE420" s="2">
        <f>'Weekly Stats'!AC420*'Pts Per'!Z$2</f>
        <v>0</v>
      </c>
      <c r="AF420" s="2">
        <f>'Weekly Stats'!AD420*'Pts Per'!AA$2</f>
        <v>0</v>
      </c>
      <c r="AG420" s="2">
        <f>'Weekly Stats'!AE420*'Pts Per'!AB$2</f>
        <v>0</v>
      </c>
      <c r="AH420" s="2">
        <f>'Weekly Stats'!AF420*'Pts Per'!AC$2</f>
        <v>0</v>
      </c>
    </row>
    <row r="421" spans="1:34">
      <c r="A421" s="1" t="s">
        <v>849</v>
      </c>
      <c r="B421" s="2" t="s">
        <v>104</v>
      </c>
      <c r="C421" s="2" t="s">
        <v>57</v>
      </c>
      <c r="D421" s="9" t="s">
        <v>510</v>
      </c>
      <c r="E421" s="9">
        <f t="shared" si="6"/>
        <v>0</v>
      </c>
      <c r="F421" s="2">
        <f>'Weekly Stats'!D421*'Pts Per'!A$2</f>
        <v>0</v>
      </c>
      <c r="G421" s="2">
        <f>'Weekly Stats'!E421*'Pts Per'!B$2</f>
        <v>0</v>
      </c>
      <c r="H421" s="2">
        <f>'Weekly Stats'!F421*'Pts Per'!C$2</f>
        <v>0</v>
      </c>
      <c r="I421" s="2">
        <f>'Weekly Stats'!G421*'Pts Per'!D$2</f>
        <v>0</v>
      </c>
      <c r="J421" s="2">
        <f>'Weekly Stats'!H421*'Pts Per'!E$2</f>
        <v>0</v>
      </c>
      <c r="K421" s="2">
        <f>'Weekly Stats'!I421*'Pts Per'!F$2</f>
        <v>0</v>
      </c>
      <c r="L421" s="2">
        <f>'Weekly Stats'!J421*'Pts Per'!G$2</f>
        <v>0</v>
      </c>
      <c r="M421" s="2">
        <f>'Weekly Stats'!K421*'Pts Per'!H$2</f>
        <v>0</v>
      </c>
      <c r="N421" s="2">
        <f>'Weekly Stats'!L421*'Pts Per'!I$2</f>
        <v>0</v>
      </c>
      <c r="O421" s="2">
        <f>'Weekly Stats'!M421*'Pts Per'!J$2</f>
        <v>0</v>
      </c>
      <c r="P421" s="2">
        <f>'Weekly Stats'!N421*'Pts Per'!K$2</f>
        <v>0</v>
      </c>
      <c r="Q421" s="2">
        <f>'Weekly Stats'!O421*'Pts Per'!L$2</f>
        <v>0</v>
      </c>
      <c r="R421" s="2">
        <f>'Weekly Stats'!P421*'Pts Per'!M$2</f>
        <v>0</v>
      </c>
      <c r="S421" s="2">
        <f>'Weekly Stats'!Q421*'Pts Per'!N$2</f>
        <v>0</v>
      </c>
      <c r="T421" s="2">
        <f>'Weekly Stats'!R421*'Pts Per'!O$2</f>
        <v>0</v>
      </c>
      <c r="U421" s="2">
        <f>'Weekly Stats'!S421*'Pts Per'!P$2</f>
        <v>0</v>
      </c>
      <c r="V421" s="2">
        <f>'Weekly Stats'!T421*'Pts Per'!Q$2</f>
        <v>0</v>
      </c>
      <c r="W421" s="2">
        <f>'Weekly Stats'!U421*'Pts Per'!R$2</f>
        <v>0</v>
      </c>
      <c r="X421" s="2">
        <f>IF('Weekly Stats'!V421*'Pts Per'!S$2&lt;5,'Weekly Stats'!V421*'Pts Per'!S$2,SUM(('Weekly Stats'!V421*'Pts Per'!S$2)+2))</f>
        <v>0</v>
      </c>
      <c r="Y421" s="2">
        <f>'Weekly Stats'!W421*'Pts Per'!T$2</f>
        <v>0</v>
      </c>
      <c r="Z421" s="2">
        <f>'Weekly Stats'!X421*'Pts Per'!U$2</f>
        <v>0</v>
      </c>
      <c r="AA421" s="2">
        <f>'Weekly Stats'!Y421*'Pts Per'!V$2</f>
        <v>0</v>
      </c>
      <c r="AB421" s="2">
        <f>'Weekly Stats'!Z421*'Pts Per'!W$2</f>
        <v>0</v>
      </c>
      <c r="AC421" s="2">
        <f>'Weekly Stats'!AA421*'Pts Per'!X$2</f>
        <v>0</v>
      </c>
      <c r="AD421" s="2">
        <f>'Weekly Stats'!AB421*'Pts Per'!Y$2</f>
        <v>0</v>
      </c>
      <c r="AE421" s="2">
        <f>'Weekly Stats'!AC421*'Pts Per'!Z$2</f>
        <v>0</v>
      </c>
      <c r="AF421" s="2">
        <f>'Weekly Stats'!AD421*'Pts Per'!AA$2</f>
        <v>0</v>
      </c>
      <c r="AG421" s="2">
        <f>'Weekly Stats'!AE421*'Pts Per'!AB$2</f>
        <v>0</v>
      </c>
      <c r="AH421" s="2">
        <f>'Weekly Stats'!AF421*'Pts Per'!AC$2</f>
        <v>0</v>
      </c>
    </row>
    <row r="422" spans="1:34">
      <c r="A422" s="1" t="s">
        <v>850</v>
      </c>
      <c r="B422" s="2" t="s">
        <v>104</v>
      </c>
      <c r="C422" s="2" t="s">
        <v>58</v>
      </c>
      <c r="D422" s="9" t="s">
        <v>511</v>
      </c>
      <c r="E422" s="9">
        <f t="shared" si="6"/>
        <v>0</v>
      </c>
      <c r="F422" s="2">
        <f>'Weekly Stats'!D422*'Pts Per'!A$2</f>
        <v>0</v>
      </c>
      <c r="G422" s="2">
        <f>'Weekly Stats'!E422*'Pts Per'!B$2</f>
        <v>0</v>
      </c>
      <c r="H422" s="2">
        <f>'Weekly Stats'!F422*'Pts Per'!C$2</f>
        <v>0</v>
      </c>
      <c r="I422" s="2">
        <f>'Weekly Stats'!G422*'Pts Per'!D$2</f>
        <v>0</v>
      </c>
      <c r="J422" s="2">
        <f>'Weekly Stats'!H422*'Pts Per'!E$2</f>
        <v>0</v>
      </c>
      <c r="K422" s="2">
        <f>'Weekly Stats'!I422*'Pts Per'!F$2</f>
        <v>0</v>
      </c>
      <c r="L422" s="2">
        <f>'Weekly Stats'!J422*'Pts Per'!G$2</f>
        <v>0</v>
      </c>
      <c r="M422" s="2">
        <f>'Weekly Stats'!K422*'Pts Per'!H$2</f>
        <v>0</v>
      </c>
      <c r="N422" s="2">
        <f>'Weekly Stats'!L422*'Pts Per'!I$2</f>
        <v>0</v>
      </c>
      <c r="O422" s="2">
        <f>'Weekly Stats'!M422*'Pts Per'!J$2</f>
        <v>0</v>
      </c>
      <c r="P422" s="2">
        <f>'Weekly Stats'!N422*'Pts Per'!K$2</f>
        <v>0</v>
      </c>
      <c r="Q422" s="2">
        <f>'Weekly Stats'!O422*'Pts Per'!L$2</f>
        <v>0</v>
      </c>
      <c r="R422" s="2">
        <f>'Weekly Stats'!P422*'Pts Per'!M$2</f>
        <v>0</v>
      </c>
      <c r="S422" s="2">
        <f>'Weekly Stats'!Q422*'Pts Per'!N$2</f>
        <v>0</v>
      </c>
      <c r="T422" s="2">
        <f>'Weekly Stats'!R422*'Pts Per'!O$2</f>
        <v>0</v>
      </c>
      <c r="U422" s="2">
        <f>'Weekly Stats'!S422*'Pts Per'!P$2</f>
        <v>0</v>
      </c>
      <c r="V422" s="2">
        <f>'Weekly Stats'!T422*'Pts Per'!Q$2</f>
        <v>0</v>
      </c>
      <c r="W422" s="2">
        <f>'Weekly Stats'!U422*'Pts Per'!R$2</f>
        <v>0</v>
      </c>
      <c r="X422" s="2">
        <f>IF('Weekly Stats'!V422*'Pts Per'!S$2&lt;5,'Weekly Stats'!V422*'Pts Per'!S$2,SUM(('Weekly Stats'!V422*'Pts Per'!S$2)+2))</f>
        <v>0</v>
      </c>
      <c r="Y422" s="2">
        <f>'Weekly Stats'!W422*'Pts Per'!T$2</f>
        <v>0</v>
      </c>
      <c r="Z422" s="2">
        <f>'Weekly Stats'!X422*'Pts Per'!U$2</f>
        <v>0</v>
      </c>
      <c r="AA422" s="2">
        <f>'Weekly Stats'!Y422*'Pts Per'!V$2</f>
        <v>0</v>
      </c>
      <c r="AB422" s="2">
        <f>'Weekly Stats'!Z422*'Pts Per'!W$2</f>
        <v>0</v>
      </c>
      <c r="AC422" s="2">
        <f>'Weekly Stats'!AA422*'Pts Per'!X$2</f>
        <v>0</v>
      </c>
      <c r="AD422" s="2">
        <f>'Weekly Stats'!AB422*'Pts Per'!Y$2</f>
        <v>0</v>
      </c>
      <c r="AE422" s="2">
        <f>'Weekly Stats'!AC422*'Pts Per'!Z$2</f>
        <v>0</v>
      </c>
      <c r="AF422" s="2">
        <f>'Weekly Stats'!AD422*'Pts Per'!AA$2</f>
        <v>0</v>
      </c>
      <c r="AG422" s="2">
        <f>'Weekly Stats'!AE422*'Pts Per'!AB$2</f>
        <v>0</v>
      </c>
      <c r="AH422" s="2">
        <f>'Weekly Stats'!AF422*'Pts Per'!AC$2</f>
        <v>0</v>
      </c>
    </row>
    <row r="423" spans="1:34">
      <c r="A423" s="1" t="s">
        <v>851</v>
      </c>
      <c r="B423" s="2" t="s">
        <v>104</v>
      </c>
      <c r="C423" s="2" t="s">
        <v>59</v>
      </c>
      <c r="D423" s="9" t="s">
        <v>512</v>
      </c>
      <c r="E423" s="9">
        <f t="shared" si="6"/>
        <v>0</v>
      </c>
      <c r="F423" s="2">
        <f>'Weekly Stats'!D423*'Pts Per'!A$2</f>
        <v>0</v>
      </c>
      <c r="G423" s="2">
        <f>'Weekly Stats'!E423*'Pts Per'!B$2</f>
        <v>0</v>
      </c>
      <c r="H423" s="2">
        <f>'Weekly Stats'!F423*'Pts Per'!C$2</f>
        <v>0</v>
      </c>
      <c r="I423" s="2">
        <f>'Weekly Stats'!G423*'Pts Per'!D$2</f>
        <v>0</v>
      </c>
      <c r="J423" s="2">
        <f>'Weekly Stats'!H423*'Pts Per'!E$2</f>
        <v>0</v>
      </c>
      <c r="K423" s="2">
        <f>'Weekly Stats'!I423*'Pts Per'!F$2</f>
        <v>0</v>
      </c>
      <c r="L423" s="2">
        <f>'Weekly Stats'!J423*'Pts Per'!G$2</f>
        <v>0</v>
      </c>
      <c r="M423" s="2">
        <f>'Weekly Stats'!K423*'Pts Per'!H$2</f>
        <v>0</v>
      </c>
      <c r="N423" s="2">
        <f>'Weekly Stats'!L423*'Pts Per'!I$2</f>
        <v>0</v>
      </c>
      <c r="O423" s="2">
        <f>'Weekly Stats'!M423*'Pts Per'!J$2</f>
        <v>0</v>
      </c>
      <c r="P423" s="2">
        <f>'Weekly Stats'!N423*'Pts Per'!K$2</f>
        <v>0</v>
      </c>
      <c r="Q423" s="2">
        <f>'Weekly Stats'!O423*'Pts Per'!L$2</f>
        <v>0</v>
      </c>
      <c r="R423" s="2">
        <f>'Weekly Stats'!P423*'Pts Per'!M$2</f>
        <v>0</v>
      </c>
      <c r="S423" s="2">
        <f>'Weekly Stats'!Q423*'Pts Per'!N$2</f>
        <v>0</v>
      </c>
      <c r="T423" s="2">
        <f>'Weekly Stats'!R423*'Pts Per'!O$2</f>
        <v>0</v>
      </c>
      <c r="U423" s="2">
        <f>'Weekly Stats'!S423*'Pts Per'!P$2</f>
        <v>0</v>
      </c>
      <c r="V423" s="2">
        <f>'Weekly Stats'!T423*'Pts Per'!Q$2</f>
        <v>0</v>
      </c>
      <c r="W423" s="2">
        <f>'Weekly Stats'!U423*'Pts Per'!R$2</f>
        <v>0</v>
      </c>
      <c r="X423" s="2">
        <f>IF('Weekly Stats'!V423*'Pts Per'!S$2&lt;5,'Weekly Stats'!V423*'Pts Per'!S$2,SUM(('Weekly Stats'!V423*'Pts Per'!S$2)+2))</f>
        <v>0</v>
      </c>
      <c r="Y423" s="2">
        <f>'Weekly Stats'!W423*'Pts Per'!T$2</f>
        <v>0</v>
      </c>
      <c r="Z423" s="2">
        <f>'Weekly Stats'!X423*'Pts Per'!U$2</f>
        <v>0</v>
      </c>
      <c r="AA423" s="2">
        <f>'Weekly Stats'!Y423*'Pts Per'!V$2</f>
        <v>0</v>
      </c>
      <c r="AB423" s="2">
        <f>'Weekly Stats'!Z423*'Pts Per'!W$2</f>
        <v>0</v>
      </c>
      <c r="AC423" s="2">
        <f>'Weekly Stats'!AA423*'Pts Per'!X$2</f>
        <v>0</v>
      </c>
      <c r="AD423" s="2">
        <f>'Weekly Stats'!AB423*'Pts Per'!Y$2</f>
        <v>0</v>
      </c>
      <c r="AE423" s="2">
        <f>'Weekly Stats'!AC423*'Pts Per'!Z$2</f>
        <v>0</v>
      </c>
      <c r="AF423" s="2">
        <f>'Weekly Stats'!AD423*'Pts Per'!AA$2</f>
        <v>0</v>
      </c>
      <c r="AG423" s="2">
        <f>'Weekly Stats'!AE423*'Pts Per'!AB$2</f>
        <v>0</v>
      </c>
      <c r="AH423" s="2">
        <f>'Weekly Stats'!AF423*'Pts Per'!AC$2</f>
        <v>0</v>
      </c>
    </row>
    <row r="424" spans="1:34">
      <c r="A424" s="1" t="s">
        <v>852</v>
      </c>
      <c r="B424" s="2" t="s">
        <v>104</v>
      </c>
      <c r="C424" s="2" t="s">
        <v>60</v>
      </c>
      <c r="D424" s="9" t="s">
        <v>513</v>
      </c>
      <c r="E424" s="9">
        <f t="shared" si="6"/>
        <v>0</v>
      </c>
      <c r="F424" s="2">
        <f>'Weekly Stats'!D424*'Pts Per'!A$2</f>
        <v>0</v>
      </c>
      <c r="G424" s="2">
        <f>'Weekly Stats'!E424*'Pts Per'!B$2</f>
        <v>0</v>
      </c>
      <c r="H424" s="2">
        <f>'Weekly Stats'!F424*'Pts Per'!C$2</f>
        <v>0</v>
      </c>
      <c r="I424" s="2">
        <f>'Weekly Stats'!G424*'Pts Per'!D$2</f>
        <v>0</v>
      </c>
      <c r="J424" s="2">
        <f>'Weekly Stats'!H424*'Pts Per'!E$2</f>
        <v>0</v>
      </c>
      <c r="K424" s="2">
        <f>'Weekly Stats'!I424*'Pts Per'!F$2</f>
        <v>0</v>
      </c>
      <c r="L424" s="2">
        <f>'Weekly Stats'!J424*'Pts Per'!G$2</f>
        <v>0</v>
      </c>
      <c r="M424" s="2">
        <f>'Weekly Stats'!K424*'Pts Per'!H$2</f>
        <v>0</v>
      </c>
      <c r="N424" s="2">
        <f>'Weekly Stats'!L424*'Pts Per'!I$2</f>
        <v>0</v>
      </c>
      <c r="O424" s="2">
        <f>'Weekly Stats'!M424*'Pts Per'!J$2</f>
        <v>0</v>
      </c>
      <c r="P424" s="2">
        <f>'Weekly Stats'!N424*'Pts Per'!K$2</f>
        <v>0</v>
      </c>
      <c r="Q424" s="2">
        <f>'Weekly Stats'!O424*'Pts Per'!L$2</f>
        <v>0</v>
      </c>
      <c r="R424" s="2">
        <f>'Weekly Stats'!P424*'Pts Per'!M$2</f>
        <v>0</v>
      </c>
      <c r="S424" s="2">
        <f>'Weekly Stats'!Q424*'Pts Per'!N$2</f>
        <v>0</v>
      </c>
      <c r="T424" s="2">
        <f>'Weekly Stats'!R424*'Pts Per'!O$2</f>
        <v>0</v>
      </c>
      <c r="U424" s="2">
        <f>'Weekly Stats'!S424*'Pts Per'!P$2</f>
        <v>0</v>
      </c>
      <c r="V424" s="2">
        <f>'Weekly Stats'!T424*'Pts Per'!Q$2</f>
        <v>0</v>
      </c>
      <c r="W424" s="2">
        <f>'Weekly Stats'!U424*'Pts Per'!R$2</f>
        <v>0</v>
      </c>
      <c r="X424" s="2">
        <f>IF('Weekly Stats'!V424*'Pts Per'!S$2&lt;5,'Weekly Stats'!V424*'Pts Per'!S$2,SUM(('Weekly Stats'!V424*'Pts Per'!S$2)+2))</f>
        <v>0</v>
      </c>
      <c r="Y424" s="2">
        <f>'Weekly Stats'!W424*'Pts Per'!T$2</f>
        <v>0</v>
      </c>
      <c r="Z424" s="2">
        <f>'Weekly Stats'!X424*'Pts Per'!U$2</f>
        <v>0</v>
      </c>
      <c r="AA424" s="2">
        <f>'Weekly Stats'!Y424*'Pts Per'!V$2</f>
        <v>0</v>
      </c>
      <c r="AB424" s="2">
        <f>'Weekly Stats'!Z424*'Pts Per'!W$2</f>
        <v>0</v>
      </c>
      <c r="AC424" s="2">
        <f>'Weekly Stats'!AA424*'Pts Per'!X$2</f>
        <v>0</v>
      </c>
      <c r="AD424" s="2">
        <f>'Weekly Stats'!AB424*'Pts Per'!Y$2</f>
        <v>0</v>
      </c>
      <c r="AE424" s="2">
        <f>'Weekly Stats'!AC424*'Pts Per'!Z$2</f>
        <v>0</v>
      </c>
      <c r="AF424" s="2">
        <f>'Weekly Stats'!AD424*'Pts Per'!AA$2</f>
        <v>0</v>
      </c>
      <c r="AG424" s="2">
        <f>'Weekly Stats'!AE424*'Pts Per'!AB$2</f>
        <v>0</v>
      </c>
      <c r="AH424" s="2">
        <f>'Weekly Stats'!AF424*'Pts Per'!AC$2</f>
        <v>0</v>
      </c>
    </row>
    <row r="425" spans="1:34">
      <c r="A425" s="1" t="s">
        <v>853</v>
      </c>
      <c r="B425" s="2" t="s">
        <v>104</v>
      </c>
      <c r="C425" s="2" t="s">
        <v>61</v>
      </c>
      <c r="D425" s="9" t="s">
        <v>514</v>
      </c>
      <c r="E425" s="9">
        <f t="shared" si="6"/>
        <v>9</v>
      </c>
      <c r="F425" s="2">
        <f>'Weekly Stats'!D425*'Pts Per'!A$2</f>
        <v>0</v>
      </c>
      <c r="G425" s="2">
        <f>'Weekly Stats'!E425*'Pts Per'!B$2</f>
        <v>0</v>
      </c>
      <c r="H425" s="2">
        <f>'Weekly Stats'!F425*'Pts Per'!C$2</f>
        <v>0</v>
      </c>
      <c r="I425" s="2">
        <f>'Weekly Stats'!G425*'Pts Per'!D$2</f>
        <v>0</v>
      </c>
      <c r="J425" s="2">
        <f>'Weekly Stats'!H425*'Pts Per'!E$2</f>
        <v>0</v>
      </c>
      <c r="K425" s="2">
        <f>'Weekly Stats'!I425*'Pts Per'!F$2</f>
        <v>0</v>
      </c>
      <c r="L425" s="2">
        <f>'Weekly Stats'!J425*'Pts Per'!G$2</f>
        <v>0</v>
      </c>
      <c r="M425" s="2">
        <f>'Weekly Stats'!K425*'Pts Per'!H$2</f>
        <v>0</v>
      </c>
      <c r="N425" s="2">
        <f>'Weekly Stats'!L425*'Pts Per'!I$2</f>
        <v>0</v>
      </c>
      <c r="O425" s="2">
        <f>'Weekly Stats'!M425*'Pts Per'!J$2</f>
        <v>0</v>
      </c>
      <c r="P425" s="2">
        <f>'Weekly Stats'!N425*'Pts Per'!K$2</f>
        <v>0</v>
      </c>
      <c r="Q425" s="2">
        <f>'Weekly Stats'!O425*'Pts Per'!L$2</f>
        <v>0</v>
      </c>
      <c r="R425" s="2">
        <f>'Weekly Stats'!P425*'Pts Per'!M$2</f>
        <v>0</v>
      </c>
      <c r="S425" s="2">
        <f>'Weekly Stats'!Q425*'Pts Per'!N$2</f>
        <v>0</v>
      </c>
      <c r="T425" s="2">
        <f>'Weekly Stats'!R425*'Pts Per'!O$2</f>
        <v>0</v>
      </c>
      <c r="U425" s="2">
        <f>'Weekly Stats'!S425*'Pts Per'!P$2</f>
        <v>0</v>
      </c>
      <c r="V425" s="2">
        <f>'Weekly Stats'!T425*'Pts Per'!Q$2</f>
        <v>0</v>
      </c>
      <c r="W425" s="2">
        <f>'Weekly Stats'!U425*'Pts Per'!R$2</f>
        <v>0</v>
      </c>
      <c r="X425" s="2">
        <f>IF('Weekly Stats'!V425*'Pts Per'!S$2&lt;5,'Weekly Stats'!V425*'Pts Per'!S$2,SUM(('Weekly Stats'!V425*'Pts Per'!S$2)+2))</f>
        <v>0</v>
      </c>
      <c r="Y425" s="2">
        <f>'Weekly Stats'!W425*'Pts Per'!T$2</f>
        <v>0</v>
      </c>
      <c r="Z425" s="2">
        <f>'Weekly Stats'!X425*'Pts Per'!U$2</f>
        <v>0</v>
      </c>
      <c r="AA425" s="2">
        <f>'Weekly Stats'!Y425*'Pts Per'!V$2</f>
        <v>0</v>
      </c>
      <c r="AB425" s="2">
        <f>'Weekly Stats'!Z425*'Pts Per'!W$2</f>
        <v>0</v>
      </c>
      <c r="AC425" s="2">
        <f>'Weekly Stats'!AA425*'Pts Per'!X$2</f>
        <v>3</v>
      </c>
      <c r="AD425" s="2">
        <f>'Weekly Stats'!AB425*'Pts Per'!Y$2</f>
        <v>0</v>
      </c>
      <c r="AE425" s="2">
        <f>'Weekly Stats'!AC425*'Pts Per'!Z$2</f>
        <v>6</v>
      </c>
      <c r="AF425" s="2">
        <f>'Weekly Stats'!AD425*'Pts Per'!AA$2</f>
        <v>0</v>
      </c>
      <c r="AG425" s="2">
        <f>'Weekly Stats'!AE425*'Pts Per'!AB$2</f>
        <v>0</v>
      </c>
      <c r="AH425" s="2">
        <f>'Weekly Stats'!AF425*'Pts Per'!AC$2</f>
        <v>0</v>
      </c>
    </row>
    <row r="426" spans="1:34">
      <c r="A426" s="1" t="s">
        <v>854</v>
      </c>
      <c r="B426" s="2" t="s">
        <v>104</v>
      </c>
      <c r="C426" s="2" t="s">
        <v>62</v>
      </c>
      <c r="D426" s="9" t="s">
        <v>515</v>
      </c>
      <c r="E426" s="9">
        <f t="shared" si="6"/>
        <v>0</v>
      </c>
      <c r="F426" s="2">
        <f>'Weekly Stats'!D426*'Pts Per'!A$2</f>
        <v>0</v>
      </c>
      <c r="G426" s="2">
        <f>'Weekly Stats'!E426*'Pts Per'!B$2</f>
        <v>0</v>
      </c>
      <c r="H426" s="2">
        <f>'Weekly Stats'!F426*'Pts Per'!C$2</f>
        <v>0</v>
      </c>
      <c r="I426" s="2">
        <f>'Weekly Stats'!G426*'Pts Per'!D$2</f>
        <v>0</v>
      </c>
      <c r="J426" s="2">
        <f>'Weekly Stats'!H426*'Pts Per'!E$2</f>
        <v>0</v>
      </c>
      <c r="K426" s="2">
        <f>'Weekly Stats'!I426*'Pts Per'!F$2</f>
        <v>0</v>
      </c>
      <c r="L426" s="2">
        <f>'Weekly Stats'!J426*'Pts Per'!G$2</f>
        <v>0</v>
      </c>
      <c r="M426" s="2">
        <f>'Weekly Stats'!K426*'Pts Per'!H$2</f>
        <v>0</v>
      </c>
      <c r="N426" s="2">
        <f>'Weekly Stats'!L426*'Pts Per'!I$2</f>
        <v>0</v>
      </c>
      <c r="O426" s="2">
        <f>'Weekly Stats'!M426*'Pts Per'!J$2</f>
        <v>0</v>
      </c>
      <c r="P426" s="2">
        <f>'Weekly Stats'!N426*'Pts Per'!K$2</f>
        <v>0</v>
      </c>
      <c r="Q426" s="2">
        <f>'Weekly Stats'!O426*'Pts Per'!L$2</f>
        <v>0</v>
      </c>
      <c r="R426" s="2">
        <f>'Weekly Stats'!P426*'Pts Per'!M$2</f>
        <v>0</v>
      </c>
      <c r="S426" s="2">
        <f>'Weekly Stats'!Q426*'Pts Per'!N$2</f>
        <v>0</v>
      </c>
      <c r="T426" s="2">
        <f>'Weekly Stats'!R426*'Pts Per'!O$2</f>
        <v>0</v>
      </c>
      <c r="U426" s="2">
        <f>'Weekly Stats'!S426*'Pts Per'!P$2</f>
        <v>0</v>
      </c>
      <c r="V426" s="2">
        <f>'Weekly Stats'!T426*'Pts Per'!Q$2</f>
        <v>0</v>
      </c>
      <c r="W426" s="2">
        <f>'Weekly Stats'!U426*'Pts Per'!R$2</f>
        <v>0</v>
      </c>
      <c r="X426" s="2">
        <f>IF('Weekly Stats'!V426*'Pts Per'!S$2&lt;5,'Weekly Stats'!V426*'Pts Per'!S$2,SUM(('Weekly Stats'!V426*'Pts Per'!S$2)+2))</f>
        <v>0</v>
      </c>
      <c r="Y426" s="2">
        <f>'Weekly Stats'!W426*'Pts Per'!T$2</f>
        <v>0</v>
      </c>
      <c r="Z426" s="2">
        <f>'Weekly Stats'!X426*'Pts Per'!U$2</f>
        <v>0</v>
      </c>
      <c r="AA426" s="2">
        <f>'Weekly Stats'!Y426*'Pts Per'!V$2</f>
        <v>0</v>
      </c>
      <c r="AB426" s="2">
        <f>'Weekly Stats'!Z426*'Pts Per'!W$2</f>
        <v>0</v>
      </c>
      <c r="AC426" s="2">
        <f>'Weekly Stats'!AA426*'Pts Per'!X$2</f>
        <v>0</v>
      </c>
      <c r="AD426" s="2">
        <f>'Weekly Stats'!AB426*'Pts Per'!Y$2</f>
        <v>0</v>
      </c>
      <c r="AE426" s="2">
        <f>'Weekly Stats'!AC426*'Pts Per'!Z$2</f>
        <v>0</v>
      </c>
      <c r="AF426" s="2">
        <f>'Weekly Stats'!AD426*'Pts Per'!AA$2</f>
        <v>0</v>
      </c>
      <c r="AG426" s="2">
        <f>'Weekly Stats'!AE426*'Pts Per'!AB$2</f>
        <v>0</v>
      </c>
      <c r="AH426" s="2">
        <f>'Weekly Stats'!AF426*'Pts Per'!AC$2</f>
        <v>0</v>
      </c>
    </row>
    <row r="427" spans="1:34">
      <c r="A427" s="1" t="s">
        <v>829</v>
      </c>
      <c r="B427" s="2" t="s">
        <v>105</v>
      </c>
      <c r="C427" s="2" t="s">
        <v>38</v>
      </c>
      <c r="D427" s="6" t="s">
        <v>516</v>
      </c>
      <c r="E427" s="9">
        <f t="shared" si="6"/>
        <v>14</v>
      </c>
      <c r="F427" s="2">
        <f>'Weekly Stats'!D427*'Pts Per'!A$2</f>
        <v>0</v>
      </c>
      <c r="G427" s="2">
        <f>'Weekly Stats'!E427*'Pts Per'!B$2</f>
        <v>0</v>
      </c>
      <c r="H427" s="2">
        <f>'Weekly Stats'!F427*'Pts Per'!C$2</f>
        <v>8</v>
      </c>
      <c r="I427" s="2">
        <f>'Weekly Stats'!G427*'Pts Per'!D$2</f>
        <v>-2</v>
      </c>
      <c r="J427" s="2">
        <f>'Weekly Stats'!H427*'Pts Per'!E$2</f>
        <v>8</v>
      </c>
      <c r="K427" s="2">
        <f>'Weekly Stats'!I427*'Pts Per'!F$2</f>
        <v>0</v>
      </c>
      <c r="L427" s="2">
        <f>'Weekly Stats'!J427*'Pts Per'!G$2</f>
        <v>0</v>
      </c>
      <c r="M427" s="2">
        <f>'Weekly Stats'!K427*'Pts Per'!H$2</f>
        <v>0</v>
      </c>
      <c r="N427" s="2">
        <f>'Weekly Stats'!L427*'Pts Per'!I$2</f>
        <v>0</v>
      </c>
      <c r="O427" s="2">
        <f>'Weekly Stats'!M427*'Pts Per'!J$2</f>
        <v>0</v>
      </c>
      <c r="P427" s="2">
        <f>'Weekly Stats'!N427*'Pts Per'!K$2</f>
        <v>0</v>
      </c>
      <c r="Q427" s="2">
        <f>'Weekly Stats'!O427*'Pts Per'!L$2</f>
        <v>0</v>
      </c>
      <c r="R427" s="2">
        <f>'Weekly Stats'!P427*'Pts Per'!M$2</f>
        <v>0</v>
      </c>
      <c r="S427" s="2">
        <f>'Weekly Stats'!Q427*'Pts Per'!N$2</f>
        <v>0</v>
      </c>
      <c r="T427" s="2">
        <f>'Weekly Stats'!R427*'Pts Per'!O$2</f>
        <v>0</v>
      </c>
      <c r="U427" s="2">
        <f>'Weekly Stats'!S427*'Pts Per'!P$2</f>
        <v>0</v>
      </c>
      <c r="V427" s="2">
        <f>'Weekly Stats'!T427*'Pts Per'!Q$2</f>
        <v>0</v>
      </c>
      <c r="W427" s="2">
        <f>'Weekly Stats'!U427*'Pts Per'!R$2</f>
        <v>0</v>
      </c>
      <c r="X427" s="2">
        <f>IF('Weekly Stats'!V427*'Pts Per'!S$2&lt;5,'Weekly Stats'!V427*'Pts Per'!S$2,SUM(('Weekly Stats'!V427*'Pts Per'!S$2)+2))</f>
        <v>0</v>
      </c>
      <c r="Y427" s="2">
        <f>'Weekly Stats'!W427*'Pts Per'!T$2</f>
        <v>0</v>
      </c>
      <c r="Z427" s="2">
        <f>'Weekly Stats'!X427*'Pts Per'!U$2</f>
        <v>0</v>
      </c>
      <c r="AA427" s="2">
        <f>'Weekly Stats'!Y427*'Pts Per'!V$2</f>
        <v>0</v>
      </c>
      <c r="AB427" s="2">
        <f>'Weekly Stats'!Z427*'Pts Per'!W$2</f>
        <v>0</v>
      </c>
      <c r="AC427" s="2">
        <f>'Weekly Stats'!AA427*'Pts Per'!X$2</f>
        <v>0</v>
      </c>
      <c r="AD427" s="2">
        <f>'Weekly Stats'!AB427*'Pts Per'!Y$2</f>
        <v>0</v>
      </c>
      <c r="AE427" s="2">
        <f>'Weekly Stats'!AC427*'Pts Per'!Z$2</f>
        <v>0</v>
      </c>
      <c r="AF427" s="2">
        <f>'Weekly Stats'!AD427*'Pts Per'!AA$2</f>
        <v>0</v>
      </c>
      <c r="AG427" s="2">
        <f>'Weekly Stats'!AE427*'Pts Per'!AB$2</f>
        <v>0</v>
      </c>
      <c r="AH427" s="2">
        <f>'Weekly Stats'!AF427*'Pts Per'!AC$2</f>
        <v>0</v>
      </c>
    </row>
    <row r="428" spans="1:34">
      <c r="A428" s="1" t="s">
        <v>830</v>
      </c>
      <c r="B428" s="2" t="s">
        <v>105</v>
      </c>
      <c r="C428" s="2" t="s">
        <v>39</v>
      </c>
      <c r="D428" s="6" t="s">
        <v>517</v>
      </c>
      <c r="E428" s="9">
        <f t="shared" si="6"/>
        <v>0</v>
      </c>
      <c r="F428" s="2">
        <f>'Weekly Stats'!D428*'Pts Per'!A$2</f>
        <v>0</v>
      </c>
      <c r="G428" s="2">
        <f>'Weekly Stats'!E428*'Pts Per'!B$2</f>
        <v>0</v>
      </c>
      <c r="H428" s="2">
        <f>'Weekly Stats'!F428*'Pts Per'!C$2</f>
        <v>0</v>
      </c>
      <c r="I428" s="2">
        <f>'Weekly Stats'!G428*'Pts Per'!D$2</f>
        <v>0</v>
      </c>
      <c r="J428" s="2">
        <f>'Weekly Stats'!H428*'Pts Per'!E$2</f>
        <v>0</v>
      </c>
      <c r="K428" s="2">
        <f>'Weekly Stats'!I428*'Pts Per'!F$2</f>
        <v>0</v>
      </c>
      <c r="L428" s="2">
        <f>'Weekly Stats'!J428*'Pts Per'!G$2</f>
        <v>0</v>
      </c>
      <c r="M428" s="2">
        <f>'Weekly Stats'!K428*'Pts Per'!H$2</f>
        <v>0</v>
      </c>
      <c r="N428" s="2">
        <f>'Weekly Stats'!L428*'Pts Per'!I$2</f>
        <v>0</v>
      </c>
      <c r="O428" s="2">
        <f>'Weekly Stats'!M428*'Pts Per'!J$2</f>
        <v>0</v>
      </c>
      <c r="P428" s="2">
        <f>'Weekly Stats'!N428*'Pts Per'!K$2</f>
        <v>0</v>
      </c>
      <c r="Q428" s="2">
        <f>'Weekly Stats'!O428*'Pts Per'!L$2</f>
        <v>0</v>
      </c>
      <c r="R428" s="2">
        <f>'Weekly Stats'!P428*'Pts Per'!M$2</f>
        <v>0</v>
      </c>
      <c r="S428" s="2">
        <f>'Weekly Stats'!Q428*'Pts Per'!N$2</f>
        <v>0</v>
      </c>
      <c r="T428" s="2">
        <f>'Weekly Stats'!R428*'Pts Per'!O$2</f>
        <v>0</v>
      </c>
      <c r="U428" s="2">
        <f>'Weekly Stats'!S428*'Pts Per'!P$2</f>
        <v>0</v>
      </c>
      <c r="V428" s="2">
        <f>'Weekly Stats'!T428*'Pts Per'!Q$2</f>
        <v>0</v>
      </c>
      <c r="W428" s="2">
        <f>'Weekly Stats'!U428*'Pts Per'!R$2</f>
        <v>0</v>
      </c>
      <c r="X428" s="2">
        <f>IF('Weekly Stats'!V428*'Pts Per'!S$2&lt;5,'Weekly Stats'!V428*'Pts Per'!S$2,SUM(('Weekly Stats'!V428*'Pts Per'!S$2)+2))</f>
        <v>0</v>
      </c>
      <c r="Y428" s="2">
        <f>'Weekly Stats'!W428*'Pts Per'!T$2</f>
        <v>0</v>
      </c>
      <c r="Z428" s="2">
        <f>'Weekly Stats'!X428*'Pts Per'!U$2</f>
        <v>0</v>
      </c>
      <c r="AA428" s="2">
        <f>'Weekly Stats'!Y428*'Pts Per'!V$2</f>
        <v>0</v>
      </c>
      <c r="AB428" s="2">
        <f>'Weekly Stats'!Z428*'Pts Per'!W$2</f>
        <v>0</v>
      </c>
      <c r="AC428" s="2">
        <f>'Weekly Stats'!AA428*'Pts Per'!X$2</f>
        <v>0</v>
      </c>
      <c r="AD428" s="2">
        <f>'Weekly Stats'!AB428*'Pts Per'!Y$2</f>
        <v>0</v>
      </c>
      <c r="AE428" s="2">
        <f>'Weekly Stats'!AC428*'Pts Per'!Z$2</f>
        <v>0</v>
      </c>
      <c r="AF428" s="2">
        <f>'Weekly Stats'!AD428*'Pts Per'!AA$2</f>
        <v>0</v>
      </c>
      <c r="AG428" s="2">
        <f>'Weekly Stats'!AE428*'Pts Per'!AB$2</f>
        <v>0</v>
      </c>
      <c r="AH428" s="2">
        <f>'Weekly Stats'!AF428*'Pts Per'!AC$2</f>
        <v>0</v>
      </c>
    </row>
    <row r="429" spans="1:34">
      <c r="A429" s="1" t="s">
        <v>831</v>
      </c>
      <c r="B429" s="2" t="s">
        <v>105</v>
      </c>
      <c r="C429" s="2" t="s">
        <v>40</v>
      </c>
      <c r="D429" s="6" t="s">
        <v>518</v>
      </c>
      <c r="E429" s="9">
        <f t="shared" si="6"/>
        <v>15.200000000000001</v>
      </c>
      <c r="F429" s="2">
        <f>'Weekly Stats'!D429*'Pts Per'!A$2</f>
        <v>0</v>
      </c>
      <c r="G429" s="2">
        <f>'Weekly Stats'!E429*'Pts Per'!B$2</f>
        <v>0</v>
      </c>
      <c r="H429" s="2">
        <f>'Weekly Stats'!F429*'Pts Per'!C$2</f>
        <v>0</v>
      </c>
      <c r="I429" s="2">
        <f>'Weekly Stats'!G429*'Pts Per'!D$2</f>
        <v>0</v>
      </c>
      <c r="J429" s="2">
        <f>'Weekly Stats'!H429*'Pts Per'!E$2</f>
        <v>0</v>
      </c>
      <c r="K429" s="2">
        <f>'Weekly Stats'!I429*'Pts Per'!F$2</f>
        <v>0</v>
      </c>
      <c r="L429" s="2">
        <f>'Weekly Stats'!J429*'Pts Per'!G$2</f>
        <v>1.8</v>
      </c>
      <c r="M429" s="2">
        <f>'Weekly Stats'!K429*'Pts Per'!H$2</f>
        <v>0</v>
      </c>
      <c r="N429" s="2">
        <f>'Weekly Stats'!L429*'Pts Per'!I$2</f>
        <v>0.5</v>
      </c>
      <c r="O429" s="2">
        <f>'Weekly Stats'!M429*'Pts Per'!J$2</f>
        <v>6</v>
      </c>
      <c r="P429" s="2">
        <f>'Weekly Stats'!N429*'Pts Per'!K$2</f>
        <v>6.9</v>
      </c>
      <c r="Q429" s="2">
        <f>'Weekly Stats'!O429*'Pts Per'!L$2</f>
        <v>0</v>
      </c>
      <c r="R429" s="2">
        <f>'Weekly Stats'!P429*'Pts Per'!M$2</f>
        <v>0</v>
      </c>
      <c r="S429" s="2">
        <f>'Weekly Stats'!Q429*'Pts Per'!N$2</f>
        <v>0</v>
      </c>
      <c r="T429" s="2">
        <f>'Weekly Stats'!R429*'Pts Per'!O$2</f>
        <v>0</v>
      </c>
      <c r="U429" s="2">
        <f>'Weekly Stats'!S429*'Pts Per'!P$2</f>
        <v>0</v>
      </c>
      <c r="V429" s="2">
        <f>'Weekly Stats'!T429*'Pts Per'!Q$2</f>
        <v>0</v>
      </c>
      <c r="W429" s="2">
        <f>'Weekly Stats'!U429*'Pts Per'!R$2</f>
        <v>0</v>
      </c>
      <c r="X429" s="2">
        <f>IF('Weekly Stats'!V429*'Pts Per'!S$2&lt;5,'Weekly Stats'!V429*'Pts Per'!S$2,SUM(('Weekly Stats'!V429*'Pts Per'!S$2)+2))</f>
        <v>0</v>
      </c>
      <c r="Y429" s="2">
        <f>'Weekly Stats'!W429*'Pts Per'!T$2</f>
        <v>0</v>
      </c>
      <c r="Z429" s="2">
        <f>'Weekly Stats'!X429*'Pts Per'!U$2</f>
        <v>0</v>
      </c>
      <c r="AA429" s="2">
        <f>'Weekly Stats'!Y429*'Pts Per'!V$2</f>
        <v>0</v>
      </c>
      <c r="AB429" s="2">
        <f>'Weekly Stats'!Z429*'Pts Per'!W$2</f>
        <v>0</v>
      </c>
      <c r="AC429" s="2">
        <f>'Weekly Stats'!AA429*'Pts Per'!X$2</f>
        <v>0</v>
      </c>
      <c r="AD429" s="2">
        <f>'Weekly Stats'!AB429*'Pts Per'!Y$2</f>
        <v>0</v>
      </c>
      <c r="AE429" s="2">
        <f>'Weekly Stats'!AC429*'Pts Per'!Z$2</f>
        <v>0</v>
      </c>
      <c r="AF429" s="2">
        <f>'Weekly Stats'!AD429*'Pts Per'!AA$2</f>
        <v>0</v>
      </c>
      <c r="AG429" s="2">
        <f>'Weekly Stats'!AE429*'Pts Per'!AB$2</f>
        <v>0</v>
      </c>
      <c r="AH429" s="2">
        <f>'Weekly Stats'!AF429*'Pts Per'!AC$2</f>
        <v>0</v>
      </c>
    </row>
    <row r="430" spans="1:34">
      <c r="A430" s="1" t="s">
        <v>832</v>
      </c>
      <c r="B430" s="2" t="s">
        <v>105</v>
      </c>
      <c r="C430" s="2" t="s">
        <v>41</v>
      </c>
      <c r="D430" s="6" t="s">
        <v>519</v>
      </c>
      <c r="E430" s="9">
        <f t="shared" si="6"/>
        <v>0</v>
      </c>
      <c r="F430" s="2">
        <f>'Weekly Stats'!D430*'Pts Per'!A$2</f>
        <v>0</v>
      </c>
      <c r="G430" s="2">
        <f>'Weekly Stats'!E430*'Pts Per'!B$2</f>
        <v>0</v>
      </c>
      <c r="H430" s="2">
        <f>'Weekly Stats'!F430*'Pts Per'!C$2</f>
        <v>0</v>
      </c>
      <c r="I430" s="2">
        <f>'Weekly Stats'!G430*'Pts Per'!D$2</f>
        <v>0</v>
      </c>
      <c r="J430" s="2">
        <f>'Weekly Stats'!H430*'Pts Per'!E$2</f>
        <v>0</v>
      </c>
      <c r="K430" s="2">
        <f>'Weekly Stats'!I430*'Pts Per'!F$2</f>
        <v>0</v>
      </c>
      <c r="L430" s="2">
        <f>'Weekly Stats'!J430*'Pts Per'!G$2</f>
        <v>0</v>
      </c>
      <c r="M430" s="2">
        <f>'Weekly Stats'!K430*'Pts Per'!H$2</f>
        <v>0</v>
      </c>
      <c r="N430" s="2">
        <f>'Weekly Stats'!L430*'Pts Per'!I$2</f>
        <v>0</v>
      </c>
      <c r="O430" s="2">
        <f>'Weekly Stats'!M430*'Pts Per'!J$2</f>
        <v>0</v>
      </c>
      <c r="P430" s="2">
        <f>'Weekly Stats'!N430*'Pts Per'!K$2</f>
        <v>0</v>
      </c>
      <c r="Q430" s="2">
        <f>'Weekly Stats'!O430*'Pts Per'!L$2</f>
        <v>0</v>
      </c>
      <c r="R430" s="2">
        <f>'Weekly Stats'!P430*'Pts Per'!M$2</f>
        <v>0</v>
      </c>
      <c r="S430" s="2">
        <f>'Weekly Stats'!Q430*'Pts Per'!N$2</f>
        <v>0</v>
      </c>
      <c r="T430" s="2">
        <f>'Weekly Stats'!R430*'Pts Per'!O$2</f>
        <v>0</v>
      </c>
      <c r="U430" s="2">
        <f>'Weekly Stats'!S430*'Pts Per'!P$2</f>
        <v>0</v>
      </c>
      <c r="V430" s="2">
        <f>'Weekly Stats'!T430*'Pts Per'!Q$2</f>
        <v>0</v>
      </c>
      <c r="W430" s="2">
        <f>'Weekly Stats'!U430*'Pts Per'!R$2</f>
        <v>0</v>
      </c>
      <c r="X430" s="2">
        <f>IF('Weekly Stats'!V430*'Pts Per'!S$2&lt;5,'Weekly Stats'!V430*'Pts Per'!S$2,SUM(('Weekly Stats'!V430*'Pts Per'!S$2)+2))</f>
        <v>0</v>
      </c>
      <c r="Y430" s="2">
        <f>'Weekly Stats'!W430*'Pts Per'!T$2</f>
        <v>0</v>
      </c>
      <c r="Z430" s="2">
        <f>'Weekly Stats'!X430*'Pts Per'!U$2</f>
        <v>0</v>
      </c>
      <c r="AA430" s="2">
        <f>'Weekly Stats'!Y430*'Pts Per'!V$2</f>
        <v>0</v>
      </c>
      <c r="AB430" s="2">
        <f>'Weekly Stats'!Z430*'Pts Per'!W$2</f>
        <v>0</v>
      </c>
      <c r="AC430" s="2">
        <f>'Weekly Stats'!AA430*'Pts Per'!X$2</f>
        <v>0</v>
      </c>
      <c r="AD430" s="2">
        <f>'Weekly Stats'!AB430*'Pts Per'!Y$2</f>
        <v>0</v>
      </c>
      <c r="AE430" s="2">
        <f>'Weekly Stats'!AC430*'Pts Per'!Z$2</f>
        <v>0</v>
      </c>
      <c r="AF430" s="2">
        <f>'Weekly Stats'!AD430*'Pts Per'!AA$2</f>
        <v>0</v>
      </c>
      <c r="AG430" s="2">
        <f>'Weekly Stats'!AE430*'Pts Per'!AB$2</f>
        <v>0</v>
      </c>
      <c r="AH430" s="2">
        <f>'Weekly Stats'!AF430*'Pts Per'!AC$2</f>
        <v>0</v>
      </c>
    </row>
    <row r="431" spans="1:34">
      <c r="A431" s="1" t="s">
        <v>833</v>
      </c>
      <c r="B431" s="2" t="s">
        <v>105</v>
      </c>
      <c r="C431" s="2" t="s">
        <v>42</v>
      </c>
      <c r="D431" s="6" t="s">
        <v>520</v>
      </c>
      <c r="E431" s="9">
        <f t="shared" si="6"/>
        <v>9.3000000000000007</v>
      </c>
      <c r="F431" s="2">
        <f>'Weekly Stats'!D431*'Pts Per'!A$2</f>
        <v>0</v>
      </c>
      <c r="G431" s="2">
        <f>'Weekly Stats'!E431*'Pts Per'!B$2</f>
        <v>0</v>
      </c>
      <c r="H431" s="2">
        <f>'Weekly Stats'!F431*'Pts Per'!C$2</f>
        <v>0</v>
      </c>
      <c r="I431" s="2">
        <f>'Weekly Stats'!G431*'Pts Per'!D$2</f>
        <v>0</v>
      </c>
      <c r="J431" s="2">
        <f>'Weekly Stats'!H431*'Pts Per'!E$2</f>
        <v>0</v>
      </c>
      <c r="K431" s="2">
        <f>'Weekly Stats'!I431*'Pts Per'!F$2</f>
        <v>0</v>
      </c>
      <c r="L431" s="2">
        <f>'Weekly Stats'!J431*'Pts Per'!G$2</f>
        <v>0</v>
      </c>
      <c r="M431" s="2">
        <f>'Weekly Stats'!K431*'Pts Per'!H$2</f>
        <v>0</v>
      </c>
      <c r="N431" s="2">
        <f>'Weekly Stats'!L431*'Pts Per'!I$2</f>
        <v>0</v>
      </c>
      <c r="O431" s="2">
        <f>'Weekly Stats'!M431*'Pts Per'!J$2</f>
        <v>0</v>
      </c>
      <c r="P431" s="2">
        <f>'Weekly Stats'!N431*'Pts Per'!K$2</f>
        <v>0</v>
      </c>
      <c r="Q431" s="2">
        <f>'Weekly Stats'!O431*'Pts Per'!L$2</f>
        <v>0</v>
      </c>
      <c r="R431" s="2">
        <f>'Weekly Stats'!P431*'Pts Per'!M$2</f>
        <v>7.2</v>
      </c>
      <c r="S431" s="2">
        <f>'Weekly Stats'!Q431*'Pts Per'!N$2</f>
        <v>0</v>
      </c>
      <c r="T431" s="2">
        <f>'Weekly Stats'!R431*'Pts Per'!O$2</f>
        <v>0</v>
      </c>
      <c r="U431" s="2">
        <f>'Weekly Stats'!S431*'Pts Per'!P$2</f>
        <v>2.1</v>
      </c>
      <c r="V431" s="2">
        <f>'Weekly Stats'!T431*'Pts Per'!Q$2</f>
        <v>0</v>
      </c>
      <c r="W431" s="2">
        <f>'Weekly Stats'!U431*'Pts Per'!R$2</f>
        <v>0</v>
      </c>
      <c r="X431" s="2">
        <f>IF('Weekly Stats'!V431*'Pts Per'!S$2&lt;5,'Weekly Stats'!V431*'Pts Per'!S$2,SUM(('Weekly Stats'!V431*'Pts Per'!S$2)+2))</f>
        <v>0</v>
      </c>
      <c r="Y431" s="2">
        <f>'Weekly Stats'!W431*'Pts Per'!T$2</f>
        <v>0</v>
      </c>
      <c r="Z431" s="2">
        <f>'Weekly Stats'!X431*'Pts Per'!U$2</f>
        <v>0</v>
      </c>
      <c r="AA431" s="2">
        <f>'Weekly Stats'!Y431*'Pts Per'!V$2</f>
        <v>0</v>
      </c>
      <c r="AB431" s="2">
        <f>'Weekly Stats'!Z431*'Pts Per'!W$2</f>
        <v>0</v>
      </c>
      <c r="AC431" s="2">
        <f>'Weekly Stats'!AA431*'Pts Per'!X$2</f>
        <v>0</v>
      </c>
      <c r="AD431" s="2">
        <f>'Weekly Stats'!AB431*'Pts Per'!Y$2</f>
        <v>0</v>
      </c>
      <c r="AE431" s="2">
        <f>'Weekly Stats'!AC431*'Pts Per'!Z$2</f>
        <v>0</v>
      </c>
      <c r="AF431" s="2">
        <f>'Weekly Stats'!AD431*'Pts Per'!AA$2</f>
        <v>0</v>
      </c>
      <c r="AG431" s="2">
        <f>'Weekly Stats'!AE431*'Pts Per'!AB$2</f>
        <v>0</v>
      </c>
      <c r="AH431" s="2">
        <f>'Weekly Stats'!AF431*'Pts Per'!AC$2</f>
        <v>0</v>
      </c>
    </row>
    <row r="432" spans="1:34">
      <c r="A432" s="1" t="s">
        <v>834</v>
      </c>
      <c r="B432" s="2" t="s">
        <v>105</v>
      </c>
      <c r="C432" s="2" t="s">
        <v>43</v>
      </c>
      <c r="D432" s="6" t="s">
        <v>521</v>
      </c>
      <c r="E432" s="9">
        <f t="shared" si="6"/>
        <v>0</v>
      </c>
      <c r="F432" s="2">
        <f>'Weekly Stats'!D432*'Pts Per'!A$2</f>
        <v>0</v>
      </c>
      <c r="G432" s="2">
        <f>'Weekly Stats'!E432*'Pts Per'!B$2</f>
        <v>0</v>
      </c>
      <c r="H432" s="2">
        <f>'Weekly Stats'!F432*'Pts Per'!C$2</f>
        <v>0</v>
      </c>
      <c r="I432" s="2">
        <f>'Weekly Stats'!G432*'Pts Per'!D$2</f>
        <v>0</v>
      </c>
      <c r="J432" s="2">
        <f>'Weekly Stats'!H432*'Pts Per'!E$2</f>
        <v>0</v>
      </c>
      <c r="K432" s="2">
        <f>'Weekly Stats'!I432*'Pts Per'!F$2</f>
        <v>0</v>
      </c>
      <c r="L432" s="2">
        <f>'Weekly Stats'!J432*'Pts Per'!G$2</f>
        <v>0</v>
      </c>
      <c r="M432" s="2">
        <f>'Weekly Stats'!K432*'Pts Per'!H$2</f>
        <v>0</v>
      </c>
      <c r="N432" s="2">
        <f>'Weekly Stats'!L432*'Pts Per'!I$2</f>
        <v>0</v>
      </c>
      <c r="O432" s="2">
        <f>'Weekly Stats'!M432*'Pts Per'!J$2</f>
        <v>0</v>
      </c>
      <c r="P432" s="2">
        <f>'Weekly Stats'!N432*'Pts Per'!K$2</f>
        <v>0</v>
      </c>
      <c r="Q432" s="2">
        <f>'Weekly Stats'!O432*'Pts Per'!L$2</f>
        <v>0</v>
      </c>
      <c r="R432" s="2">
        <f>'Weekly Stats'!P432*'Pts Per'!M$2</f>
        <v>0</v>
      </c>
      <c r="S432" s="2">
        <f>'Weekly Stats'!Q432*'Pts Per'!N$2</f>
        <v>0</v>
      </c>
      <c r="T432" s="2">
        <f>'Weekly Stats'!R432*'Pts Per'!O$2</f>
        <v>0</v>
      </c>
      <c r="U432" s="2">
        <f>'Weekly Stats'!S432*'Pts Per'!P$2</f>
        <v>0</v>
      </c>
      <c r="V432" s="2">
        <f>'Weekly Stats'!T432*'Pts Per'!Q$2</f>
        <v>0</v>
      </c>
      <c r="W432" s="2">
        <f>'Weekly Stats'!U432*'Pts Per'!R$2</f>
        <v>0</v>
      </c>
      <c r="X432" s="2">
        <f>IF('Weekly Stats'!V432*'Pts Per'!S$2&lt;5,'Weekly Stats'!V432*'Pts Per'!S$2,SUM(('Weekly Stats'!V432*'Pts Per'!S$2)+2))</f>
        <v>0</v>
      </c>
      <c r="Y432" s="2">
        <f>'Weekly Stats'!W432*'Pts Per'!T$2</f>
        <v>0</v>
      </c>
      <c r="Z432" s="2">
        <f>'Weekly Stats'!X432*'Pts Per'!U$2</f>
        <v>0</v>
      </c>
      <c r="AA432" s="2">
        <f>'Weekly Stats'!Y432*'Pts Per'!V$2</f>
        <v>0</v>
      </c>
      <c r="AB432" s="2">
        <f>'Weekly Stats'!Z432*'Pts Per'!W$2</f>
        <v>0</v>
      </c>
      <c r="AC432" s="2">
        <f>'Weekly Stats'!AA432*'Pts Per'!X$2</f>
        <v>0</v>
      </c>
      <c r="AD432" s="2">
        <f>'Weekly Stats'!AB432*'Pts Per'!Y$2</f>
        <v>0</v>
      </c>
      <c r="AE432" s="2">
        <f>'Weekly Stats'!AC432*'Pts Per'!Z$2</f>
        <v>0</v>
      </c>
      <c r="AF432" s="2">
        <f>'Weekly Stats'!AD432*'Pts Per'!AA$2</f>
        <v>0</v>
      </c>
      <c r="AG432" s="2">
        <f>'Weekly Stats'!AE432*'Pts Per'!AB$2</f>
        <v>0</v>
      </c>
      <c r="AH432" s="2">
        <f>'Weekly Stats'!AF432*'Pts Per'!AC$2</f>
        <v>0</v>
      </c>
    </row>
    <row r="433" spans="1:34">
      <c r="A433" s="1" t="s">
        <v>835</v>
      </c>
      <c r="B433" s="2" t="s">
        <v>105</v>
      </c>
      <c r="C433" s="2" t="s">
        <v>44</v>
      </c>
      <c r="D433" s="6" t="s">
        <v>522</v>
      </c>
      <c r="E433" s="9">
        <f t="shared" si="6"/>
        <v>19</v>
      </c>
      <c r="F433" s="2">
        <f>'Weekly Stats'!D433*'Pts Per'!A$2</f>
        <v>0</v>
      </c>
      <c r="G433" s="2">
        <f>'Weekly Stats'!E433*'Pts Per'!B$2</f>
        <v>0</v>
      </c>
      <c r="H433" s="2">
        <f>'Weekly Stats'!F433*'Pts Per'!C$2</f>
        <v>0</v>
      </c>
      <c r="I433" s="2">
        <f>'Weekly Stats'!G433*'Pts Per'!D$2</f>
        <v>0</v>
      </c>
      <c r="J433" s="2">
        <f>'Weekly Stats'!H433*'Pts Per'!E$2</f>
        <v>0</v>
      </c>
      <c r="K433" s="2">
        <f>'Weekly Stats'!I433*'Pts Per'!F$2</f>
        <v>0</v>
      </c>
      <c r="L433" s="2">
        <f>'Weekly Stats'!J433*'Pts Per'!G$2</f>
        <v>0</v>
      </c>
      <c r="M433" s="2">
        <f>'Weekly Stats'!K433*'Pts Per'!H$2</f>
        <v>0</v>
      </c>
      <c r="N433" s="2">
        <f>'Weekly Stats'!L433*'Pts Per'!I$2</f>
        <v>1</v>
      </c>
      <c r="O433" s="2">
        <f>'Weekly Stats'!M433*'Pts Per'!J$2</f>
        <v>6</v>
      </c>
      <c r="P433" s="2">
        <f>'Weekly Stats'!N433*'Pts Per'!K$2</f>
        <v>12</v>
      </c>
      <c r="Q433" s="2">
        <f>'Weekly Stats'!O433*'Pts Per'!L$2</f>
        <v>0</v>
      </c>
      <c r="R433" s="2">
        <f>'Weekly Stats'!P433*'Pts Per'!M$2</f>
        <v>0</v>
      </c>
      <c r="S433" s="2">
        <f>'Weekly Stats'!Q433*'Pts Per'!N$2</f>
        <v>0</v>
      </c>
      <c r="T433" s="2">
        <f>'Weekly Stats'!R433*'Pts Per'!O$2</f>
        <v>0</v>
      </c>
      <c r="U433" s="2">
        <f>'Weekly Stats'!S433*'Pts Per'!P$2</f>
        <v>0</v>
      </c>
      <c r="V433" s="2">
        <f>'Weekly Stats'!T433*'Pts Per'!Q$2</f>
        <v>0</v>
      </c>
      <c r="W433" s="2">
        <f>'Weekly Stats'!U433*'Pts Per'!R$2</f>
        <v>0</v>
      </c>
      <c r="X433" s="2">
        <f>IF('Weekly Stats'!V433*'Pts Per'!S$2&lt;5,'Weekly Stats'!V433*'Pts Per'!S$2,SUM(('Weekly Stats'!V433*'Pts Per'!S$2)+2))</f>
        <v>0</v>
      </c>
      <c r="Y433" s="2">
        <f>'Weekly Stats'!W433*'Pts Per'!T$2</f>
        <v>0</v>
      </c>
      <c r="Z433" s="2">
        <f>'Weekly Stats'!X433*'Pts Per'!U$2</f>
        <v>0</v>
      </c>
      <c r="AA433" s="2">
        <f>'Weekly Stats'!Y433*'Pts Per'!V$2</f>
        <v>0</v>
      </c>
      <c r="AB433" s="2">
        <f>'Weekly Stats'!Z433*'Pts Per'!W$2</f>
        <v>0</v>
      </c>
      <c r="AC433" s="2">
        <f>'Weekly Stats'!AA433*'Pts Per'!X$2</f>
        <v>0</v>
      </c>
      <c r="AD433" s="2">
        <f>'Weekly Stats'!AB433*'Pts Per'!Y$2</f>
        <v>0</v>
      </c>
      <c r="AE433" s="2">
        <f>'Weekly Stats'!AC433*'Pts Per'!Z$2</f>
        <v>0</v>
      </c>
      <c r="AF433" s="2">
        <f>'Weekly Stats'!AD433*'Pts Per'!AA$2</f>
        <v>0</v>
      </c>
      <c r="AG433" s="2">
        <f>'Weekly Stats'!AE433*'Pts Per'!AB$2</f>
        <v>0</v>
      </c>
      <c r="AH433" s="2">
        <f>'Weekly Stats'!AF433*'Pts Per'!AC$2</f>
        <v>0</v>
      </c>
    </row>
    <row r="434" spans="1:34">
      <c r="A434" s="1" t="s">
        <v>836</v>
      </c>
      <c r="B434" s="2" t="s">
        <v>105</v>
      </c>
      <c r="C434" s="2" t="s">
        <v>45</v>
      </c>
      <c r="D434" s="6" t="s">
        <v>523</v>
      </c>
      <c r="E434" s="9">
        <f t="shared" si="6"/>
        <v>0</v>
      </c>
      <c r="F434" s="2">
        <f>'Weekly Stats'!D434*'Pts Per'!A$2</f>
        <v>0</v>
      </c>
      <c r="G434" s="2">
        <f>'Weekly Stats'!E434*'Pts Per'!B$2</f>
        <v>0</v>
      </c>
      <c r="H434" s="2">
        <f>'Weekly Stats'!F434*'Pts Per'!C$2</f>
        <v>0</v>
      </c>
      <c r="I434" s="2">
        <f>'Weekly Stats'!G434*'Pts Per'!D$2</f>
        <v>0</v>
      </c>
      <c r="J434" s="2">
        <f>'Weekly Stats'!H434*'Pts Per'!E$2</f>
        <v>0</v>
      </c>
      <c r="K434" s="2">
        <f>'Weekly Stats'!I434*'Pts Per'!F$2</f>
        <v>0</v>
      </c>
      <c r="L434" s="2">
        <f>'Weekly Stats'!J434*'Pts Per'!G$2</f>
        <v>0</v>
      </c>
      <c r="M434" s="2">
        <f>'Weekly Stats'!K434*'Pts Per'!H$2</f>
        <v>0</v>
      </c>
      <c r="N434" s="2">
        <f>'Weekly Stats'!L434*'Pts Per'!I$2</f>
        <v>0</v>
      </c>
      <c r="O434" s="2">
        <f>'Weekly Stats'!M434*'Pts Per'!J$2</f>
        <v>0</v>
      </c>
      <c r="P434" s="2">
        <f>'Weekly Stats'!N434*'Pts Per'!K$2</f>
        <v>0</v>
      </c>
      <c r="Q434" s="2">
        <f>'Weekly Stats'!O434*'Pts Per'!L$2</f>
        <v>0</v>
      </c>
      <c r="R434" s="2">
        <f>'Weekly Stats'!P434*'Pts Per'!M$2</f>
        <v>0</v>
      </c>
      <c r="S434" s="2">
        <f>'Weekly Stats'!Q434*'Pts Per'!N$2</f>
        <v>0</v>
      </c>
      <c r="T434" s="2">
        <f>'Weekly Stats'!R434*'Pts Per'!O$2</f>
        <v>0</v>
      </c>
      <c r="U434" s="2">
        <f>'Weekly Stats'!S434*'Pts Per'!P$2</f>
        <v>0</v>
      </c>
      <c r="V434" s="2">
        <f>'Weekly Stats'!T434*'Pts Per'!Q$2</f>
        <v>0</v>
      </c>
      <c r="W434" s="2">
        <f>'Weekly Stats'!U434*'Pts Per'!R$2</f>
        <v>0</v>
      </c>
      <c r="X434" s="2">
        <f>IF('Weekly Stats'!V434*'Pts Per'!S$2&lt;5,'Weekly Stats'!V434*'Pts Per'!S$2,SUM(('Weekly Stats'!V434*'Pts Per'!S$2)+2))</f>
        <v>0</v>
      </c>
      <c r="Y434" s="2">
        <f>'Weekly Stats'!W434*'Pts Per'!T$2</f>
        <v>0</v>
      </c>
      <c r="Z434" s="2">
        <f>'Weekly Stats'!X434*'Pts Per'!U$2</f>
        <v>0</v>
      </c>
      <c r="AA434" s="2">
        <f>'Weekly Stats'!Y434*'Pts Per'!V$2</f>
        <v>0</v>
      </c>
      <c r="AB434" s="2">
        <f>'Weekly Stats'!Z434*'Pts Per'!W$2</f>
        <v>0</v>
      </c>
      <c r="AC434" s="2">
        <f>'Weekly Stats'!AA434*'Pts Per'!X$2</f>
        <v>0</v>
      </c>
      <c r="AD434" s="2">
        <f>'Weekly Stats'!AB434*'Pts Per'!Y$2</f>
        <v>0</v>
      </c>
      <c r="AE434" s="2">
        <f>'Weekly Stats'!AC434*'Pts Per'!Z$2</f>
        <v>0</v>
      </c>
      <c r="AF434" s="2">
        <f>'Weekly Stats'!AD434*'Pts Per'!AA$2</f>
        <v>0</v>
      </c>
      <c r="AG434" s="2">
        <f>'Weekly Stats'!AE434*'Pts Per'!AB$2</f>
        <v>0</v>
      </c>
      <c r="AH434" s="2">
        <f>'Weekly Stats'!AF434*'Pts Per'!AC$2</f>
        <v>0</v>
      </c>
    </row>
    <row r="435" spans="1:34">
      <c r="A435" s="1" t="s">
        <v>837</v>
      </c>
      <c r="B435" s="2" t="s">
        <v>105</v>
      </c>
      <c r="C435" s="2" t="s">
        <v>46</v>
      </c>
      <c r="D435" s="6" t="s">
        <v>524</v>
      </c>
      <c r="E435" s="9">
        <f t="shared" si="6"/>
        <v>0</v>
      </c>
      <c r="F435" s="2">
        <f>'Weekly Stats'!D435*'Pts Per'!A$2</f>
        <v>0</v>
      </c>
      <c r="G435" s="2">
        <f>'Weekly Stats'!E435*'Pts Per'!B$2</f>
        <v>0</v>
      </c>
      <c r="H435" s="2">
        <f>'Weekly Stats'!F435*'Pts Per'!C$2</f>
        <v>0</v>
      </c>
      <c r="I435" s="2">
        <f>'Weekly Stats'!G435*'Pts Per'!D$2</f>
        <v>0</v>
      </c>
      <c r="J435" s="2">
        <f>'Weekly Stats'!H435*'Pts Per'!E$2</f>
        <v>0</v>
      </c>
      <c r="K435" s="2">
        <f>'Weekly Stats'!I435*'Pts Per'!F$2</f>
        <v>0</v>
      </c>
      <c r="L435" s="2">
        <f>'Weekly Stats'!J435*'Pts Per'!G$2</f>
        <v>0</v>
      </c>
      <c r="M435" s="2">
        <f>'Weekly Stats'!K435*'Pts Per'!H$2</f>
        <v>0</v>
      </c>
      <c r="N435" s="2">
        <f>'Weekly Stats'!L435*'Pts Per'!I$2</f>
        <v>0</v>
      </c>
      <c r="O435" s="2">
        <f>'Weekly Stats'!M435*'Pts Per'!J$2</f>
        <v>0</v>
      </c>
      <c r="P435" s="2">
        <f>'Weekly Stats'!N435*'Pts Per'!K$2</f>
        <v>0</v>
      </c>
      <c r="Q435" s="2">
        <f>'Weekly Stats'!O435*'Pts Per'!L$2</f>
        <v>0</v>
      </c>
      <c r="R435" s="2">
        <f>'Weekly Stats'!P435*'Pts Per'!M$2</f>
        <v>0</v>
      </c>
      <c r="S435" s="2">
        <f>'Weekly Stats'!Q435*'Pts Per'!N$2</f>
        <v>0</v>
      </c>
      <c r="T435" s="2">
        <f>'Weekly Stats'!R435*'Pts Per'!O$2</f>
        <v>0</v>
      </c>
      <c r="U435" s="2">
        <f>'Weekly Stats'!S435*'Pts Per'!P$2</f>
        <v>0</v>
      </c>
      <c r="V435" s="2">
        <f>'Weekly Stats'!T435*'Pts Per'!Q$2</f>
        <v>0</v>
      </c>
      <c r="W435" s="2">
        <f>'Weekly Stats'!U435*'Pts Per'!R$2</f>
        <v>0</v>
      </c>
      <c r="X435" s="2">
        <f>IF('Weekly Stats'!V435*'Pts Per'!S$2&lt;5,'Weekly Stats'!V435*'Pts Per'!S$2,SUM(('Weekly Stats'!V435*'Pts Per'!S$2)+2))</f>
        <v>0</v>
      </c>
      <c r="Y435" s="2">
        <f>'Weekly Stats'!W435*'Pts Per'!T$2</f>
        <v>0</v>
      </c>
      <c r="Z435" s="2">
        <f>'Weekly Stats'!X435*'Pts Per'!U$2</f>
        <v>0</v>
      </c>
      <c r="AA435" s="2">
        <f>'Weekly Stats'!Y435*'Pts Per'!V$2</f>
        <v>0</v>
      </c>
      <c r="AB435" s="2">
        <f>'Weekly Stats'!Z435*'Pts Per'!W$2</f>
        <v>0</v>
      </c>
      <c r="AC435" s="2">
        <f>'Weekly Stats'!AA435*'Pts Per'!X$2</f>
        <v>0</v>
      </c>
      <c r="AD435" s="2">
        <f>'Weekly Stats'!AB435*'Pts Per'!Y$2</f>
        <v>0</v>
      </c>
      <c r="AE435" s="2">
        <f>'Weekly Stats'!AC435*'Pts Per'!Z$2</f>
        <v>0</v>
      </c>
      <c r="AF435" s="2">
        <f>'Weekly Stats'!AD435*'Pts Per'!AA$2</f>
        <v>0</v>
      </c>
      <c r="AG435" s="2">
        <f>'Weekly Stats'!AE435*'Pts Per'!AB$2</f>
        <v>0</v>
      </c>
      <c r="AH435" s="2">
        <f>'Weekly Stats'!AF435*'Pts Per'!AC$2</f>
        <v>0</v>
      </c>
    </row>
    <row r="436" spans="1:34">
      <c r="A436" s="1" t="s">
        <v>838</v>
      </c>
      <c r="B436" s="2" t="s">
        <v>105</v>
      </c>
      <c r="C436" s="2" t="s">
        <v>47</v>
      </c>
      <c r="D436" s="6" t="s">
        <v>525</v>
      </c>
      <c r="E436" s="9">
        <f t="shared" si="6"/>
        <v>0</v>
      </c>
      <c r="F436" s="2">
        <f>'Weekly Stats'!D436*'Pts Per'!A$2</f>
        <v>0</v>
      </c>
      <c r="G436" s="2">
        <f>'Weekly Stats'!E436*'Pts Per'!B$2</f>
        <v>0</v>
      </c>
      <c r="H436" s="2">
        <f>'Weekly Stats'!F436*'Pts Per'!C$2</f>
        <v>0</v>
      </c>
      <c r="I436" s="2">
        <f>'Weekly Stats'!G436*'Pts Per'!D$2</f>
        <v>0</v>
      </c>
      <c r="J436" s="2">
        <f>'Weekly Stats'!H436*'Pts Per'!E$2</f>
        <v>0</v>
      </c>
      <c r="K436" s="2">
        <f>'Weekly Stats'!I436*'Pts Per'!F$2</f>
        <v>0</v>
      </c>
      <c r="L436" s="2">
        <f>'Weekly Stats'!J436*'Pts Per'!G$2</f>
        <v>0</v>
      </c>
      <c r="M436" s="2">
        <f>'Weekly Stats'!K436*'Pts Per'!H$2</f>
        <v>0</v>
      </c>
      <c r="N436" s="2">
        <f>'Weekly Stats'!L436*'Pts Per'!I$2</f>
        <v>0</v>
      </c>
      <c r="O436" s="2">
        <f>'Weekly Stats'!M436*'Pts Per'!J$2</f>
        <v>0</v>
      </c>
      <c r="P436" s="2">
        <f>'Weekly Stats'!N436*'Pts Per'!K$2</f>
        <v>0</v>
      </c>
      <c r="Q436" s="2">
        <f>'Weekly Stats'!O436*'Pts Per'!L$2</f>
        <v>0</v>
      </c>
      <c r="R436" s="2">
        <f>'Weekly Stats'!P436*'Pts Per'!M$2</f>
        <v>0</v>
      </c>
      <c r="S436" s="2">
        <f>'Weekly Stats'!Q436*'Pts Per'!N$2</f>
        <v>0</v>
      </c>
      <c r="T436" s="2">
        <f>'Weekly Stats'!R436*'Pts Per'!O$2</f>
        <v>0</v>
      </c>
      <c r="U436" s="2">
        <f>'Weekly Stats'!S436*'Pts Per'!P$2</f>
        <v>0</v>
      </c>
      <c r="V436" s="2">
        <f>'Weekly Stats'!T436*'Pts Per'!Q$2</f>
        <v>0</v>
      </c>
      <c r="W436" s="2">
        <f>'Weekly Stats'!U436*'Pts Per'!R$2</f>
        <v>0</v>
      </c>
      <c r="X436" s="2">
        <f>IF('Weekly Stats'!V436*'Pts Per'!S$2&lt;5,'Weekly Stats'!V436*'Pts Per'!S$2,SUM(('Weekly Stats'!V436*'Pts Per'!S$2)+2))</f>
        <v>0</v>
      </c>
      <c r="Y436" s="2">
        <f>'Weekly Stats'!W436*'Pts Per'!T$2</f>
        <v>0</v>
      </c>
      <c r="Z436" s="2">
        <f>'Weekly Stats'!X436*'Pts Per'!U$2</f>
        <v>0</v>
      </c>
      <c r="AA436" s="2">
        <f>'Weekly Stats'!Y436*'Pts Per'!V$2</f>
        <v>0</v>
      </c>
      <c r="AB436" s="2">
        <f>'Weekly Stats'!Z436*'Pts Per'!W$2</f>
        <v>0</v>
      </c>
      <c r="AC436" s="2">
        <f>'Weekly Stats'!AA436*'Pts Per'!X$2</f>
        <v>0</v>
      </c>
      <c r="AD436" s="2">
        <f>'Weekly Stats'!AB436*'Pts Per'!Y$2</f>
        <v>0</v>
      </c>
      <c r="AE436" s="2">
        <f>'Weekly Stats'!AC436*'Pts Per'!Z$2</f>
        <v>0</v>
      </c>
      <c r="AF436" s="2">
        <f>'Weekly Stats'!AD436*'Pts Per'!AA$2</f>
        <v>0</v>
      </c>
      <c r="AG436" s="2">
        <f>'Weekly Stats'!AE436*'Pts Per'!AB$2</f>
        <v>0</v>
      </c>
      <c r="AH436" s="2">
        <f>'Weekly Stats'!AF436*'Pts Per'!AC$2</f>
        <v>0</v>
      </c>
    </row>
    <row r="437" spans="1:34">
      <c r="A437" s="1" t="s">
        <v>839</v>
      </c>
      <c r="B437" s="2" t="s">
        <v>105</v>
      </c>
      <c r="C437" s="2" t="s">
        <v>48</v>
      </c>
      <c r="D437" s="6" t="s">
        <v>526</v>
      </c>
      <c r="E437" s="9">
        <f t="shared" si="6"/>
        <v>1.6</v>
      </c>
      <c r="F437" s="2">
        <f>'Weekly Stats'!D437*'Pts Per'!A$2</f>
        <v>0</v>
      </c>
      <c r="G437" s="2">
        <f>'Weekly Stats'!E437*'Pts Per'!B$2</f>
        <v>0</v>
      </c>
      <c r="H437" s="2">
        <f>'Weekly Stats'!F437*'Pts Per'!C$2</f>
        <v>0</v>
      </c>
      <c r="I437" s="2">
        <f>'Weekly Stats'!G437*'Pts Per'!D$2</f>
        <v>0</v>
      </c>
      <c r="J437" s="2">
        <f>'Weekly Stats'!H437*'Pts Per'!E$2</f>
        <v>0</v>
      </c>
      <c r="K437" s="2">
        <f>'Weekly Stats'!I437*'Pts Per'!F$2</f>
        <v>0</v>
      </c>
      <c r="L437" s="2">
        <f>'Weekly Stats'!J437*'Pts Per'!G$2</f>
        <v>0</v>
      </c>
      <c r="M437" s="2">
        <f>'Weekly Stats'!K437*'Pts Per'!H$2</f>
        <v>0</v>
      </c>
      <c r="N437" s="2">
        <f>'Weekly Stats'!L437*'Pts Per'!I$2</f>
        <v>0.5</v>
      </c>
      <c r="O437" s="2">
        <f>'Weekly Stats'!M437*'Pts Per'!J$2</f>
        <v>0</v>
      </c>
      <c r="P437" s="2">
        <f>'Weekly Stats'!N437*'Pts Per'!K$2</f>
        <v>1.1000000000000001</v>
      </c>
      <c r="Q437" s="2">
        <f>'Weekly Stats'!O437*'Pts Per'!L$2</f>
        <v>0</v>
      </c>
      <c r="R437" s="2">
        <f>'Weekly Stats'!P437*'Pts Per'!M$2</f>
        <v>0</v>
      </c>
      <c r="S437" s="2">
        <f>'Weekly Stats'!Q437*'Pts Per'!N$2</f>
        <v>0</v>
      </c>
      <c r="T437" s="2">
        <f>'Weekly Stats'!R437*'Pts Per'!O$2</f>
        <v>0</v>
      </c>
      <c r="U437" s="2">
        <f>'Weekly Stats'!S437*'Pts Per'!P$2</f>
        <v>0</v>
      </c>
      <c r="V437" s="2">
        <f>'Weekly Stats'!T437*'Pts Per'!Q$2</f>
        <v>0</v>
      </c>
      <c r="W437" s="2">
        <f>'Weekly Stats'!U437*'Pts Per'!R$2</f>
        <v>0</v>
      </c>
      <c r="X437" s="2">
        <f>IF('Weekly Stats'!V437*'Pts Per'!S$2&lt;5,'Weekly Stats'!V437*'Pts Per'!S$2,SUM(('Weekly Stats'!V437*'Pts Per'!S$2)+2))</f>
        <v>0</v>
      </c>
      <c r="Y437" s="2">
        <f>'Weekly Stats'!W437*'Pts Per'!T$2</f>
        <v>0</v>
      </c>
      <c r="Z437" s="2">
        <f>'Weekly Stats'!X437*'Pts Per'!U$2</f>
        <v>0</v>
      </c>
      <c r="AA437" s="2">
        <f>'Weekly Stats'!Y437*'Pts Per'!V$2</f>
        <v>0</v>
      </c>
      <c r="AB437" s="2">
        <f>'Weekly Stats'!Z437*'Pts Per'!W$2</f>
        <v>0</v>
      </c>
      <c r="AC437" s="2">
        <f>'Weekly Stats'!AA437*'Pts Per'!X$2</f>
        <v>0</v>
      </c>
      <c r="AD437" s="2">
        <f>'Weekly Stats'!AB437*'Pts Per'!Y$2</f>
        <v>0</v>
      </c>
      <c r="AE437" s="2">
        <f>'Weekly Stats'!AC437*'Pts Per'!Z$2</f>
        <v>0</v>
      </c>
      <c r="AF437" s="2">
        <f>'Weekly Stats'!AD437*'Pts Per'!AA$2</f>
        <v>0</v>
      </c>
      <c r="AG437" s="2">
        <f>'Weekly Stats'!AE437*'Pts Per'!AB$2</f>
        <v>0</v>
      </c>
      <c r="AH437" s="2">
        <f>'Weekly Stats'!AF437*'Pts Per'!AC$2</f>
        <v>0</v>
      </c>
    </row>
    <row r="438" spans="1:34">
      <c r="A438" s="1" t="s">
        <v>840</v>
      </c>
      <c r="B438" s="2" t="s">
        <v>105</v>
      </c>
      <c r="C438" s="2" t="s">
        <v>49</v>
      </c>
      <c r="D438" s="6" t="s">
        <v>527</v>
      </c>
      <c r="E438" s="9">
        <f t="shared" si="6"/>
        <v>0</v>
      </c>
      <c r="F438" s="2">
        <f>'Weekly Stats'!D438*'Pts Per'!A$2</f>
        <v>0</v>
      </c>
      <c r="G438" s="2">
        <f>'Weekly Stats'!E438*'Pts Per'!B$2</f>
        <v>0</v>
      </c>
      <c r="H438" s="2">
        <f>'Weekly Stats'!F438*'Pts Per'!C$2</f>
        <v>0</v>
      </c>
      <c r="I438" s="2">
        <f>'Weekly Stats'!G438*'Pts Per'!D$2</f>
        <v>0</v>
      </c>
      <c r="J438" s="2">
        <f>'Weekly Stats'!H438*'Pts Per'!E$2</f>
        <v>0</v>
      </c>
      <c r="K438" s="2">
        <f>'Weekly Stats'!I438*'Pts Per'!F$2</f>
        <v>0</v>
      </c>
      <c r="L438" s="2">
        <f>'Weekly Stats'!J438*'Pts Per'!G$2</f>
        <v>0</v>
      </c>
      <c r="M438" s="2">
        <f>'Weekly Stats'!K438*'Pts Per'!H$2</f>
        <v>0</v>
      </c>
      <c r="N438" s="2">
        <f>'Weekly Stats'!L438*'Pts Per'!I$2</f>
        <v>0</v>
      </c>
      <c r="O438" s="2">
        <f>'Weekly Stats'!M438*'Pts Per'!J$2</f>
        <v>0</v>
      </c>
      <c r="P438" s="2">
        <f>'Weekly Stats'!N438*'Pts Per'!K$2</f>
        <v>0</v>
      </c>
      <c r="Q438" s="2">
        <f>'Weekly Stats'!O438*'Pts Per'!L$2</f>
        <v>0</v>
      </c>
      <c r="R438" s="2">
        <f>'Weekly Stats'!P438*'Pts Per'!M$2</f>
        <v>0</v>
      </c>
      <c r="S438" s="2">
        <f>'Weekly Stats'!Q438*'Pts Per'!N$2</f>
        <v>0</v>
      </c>
      <c r="T438" s="2">
        <f>'Weekly Stats'!R438*'Pts Per'!O$2</f>
        <v>0</v>
      </c>
      <c r="U438" s="2">
        <f>'Weekly Stats'!S438*'Pts Per'!P$2</f>
        <v>0</v>
      </c>
      <c r="V438" s="2">
        <f>'Weekly Stats'!T438*'Pts Per'!Q$2</f>
        <v>0</v>
      </c>
      <c r="W438" s="2">
        <f>'Weekly Stats'!U438*'Pts Per'!R$2</f>
        <v>0</v>
      </c>
      <c r="X438" s="2">
        <f>IF('Weekly Stats'!V438*'Pts Per'!S$2&lt;5,'Weekly Stats'!V438*'Pts Per'!S$2,SUM(('Weekly Stats'!V438*'Pts Per'!S$2)+2))</f>
        <v>0</v>
      </c>
      <c r="Y438" s="2">
        <f>'Weekly Stats'!W438*'Pts Per'!T$2</f>
        <v>0</v>
      </c>
      <c r="Z438" s="2">
        <f>'Weekly Stats'!X438*'Pts Per'!U$2</f>
        <v>0</v>
      </c>
      <c r="AA438" s="2">
        <f>'Weekly Stats'!Y438*'Pts Per'!V$2</f>
        <v>0</v>
      </c>
      <c r="AB438" s="2">
        <f>'Weekly Stats'!Z438*'Pts Per'!W$2</f>
        <v>0</v>
      </c>
      <c r="AC438" s="2">
        <f>'Weekly Stats'!AA438*'Pts Per'!X$2</f>
        <v>0</v>
      </c>
      <c r="AD438" s="2">
        <f>'Weekly Stats'!AB438*'Pts Per'!Y$2</f>
        <v>0</v>
      </c>
      <c r="AE438" s="2">
        <f>'Weekly Stats'!AC438*'Pts Per'!Z$2</f>
        <v>0</v>
      </c>
      <c r="AF438" s="2">
        <f>'Weekly Stats'!AD438*'Pts Per'!AA$2</f>
        <v>0</v>
      </c>
      <c r="AG438" s="2">
        <f>'Weekly Stats'!AE438*'Pts Per'!AB$2</f>
        <v>0</v>
      </c>
      <c r="AH438" s="2">
        <f>'Weekly Stats'!AF438*'Pts Per'!AC$2</f>
        <v>0</v>
      </c>
    </row>
    <row r="439" spans="1:34">
      <c r="A439" s="1" t="s">
        <v>841</v>
      </c>
      <c r="B439" s="2" t="s">
        <v>105</v>
      </c>
      <c r="C439" s="2" t="s">
        <v>50</v>
      </c>
      <c r="D439" s="6" t="s">
        <v>528</v>
      </c>
      <c r="E439" s="9">
        <f t="shared" si="6"/>
        <v>0</v>
      </c>
      <c r="F439" s="2">
        <f>'Weekly Stats'!D439*'Pts Per'!A$2</f>
        <v>0</v>
      </c>
      <c r="G439" s="2">
        <f>'Weekly Stats'!E439*'Pts Per'!B$2</f>
        <v>0</v>
      </c>
      <c r="H439" s="2">
        <f>'Weekly Stats'!F439*'Pts Per'!C$2</f>
        <v>0</v>
      </c>
      <c r="I439" s="2">
        <f>'Weekly Stats'!G439*'Pts Per'!D$2</f>
        <v>0</v>
      </c>
      <c r="J439" s="2">
        <f>'Weekly Stats'!H439*'Pts Per'!E$2</f>
        <v>0</v>
      </c>
      <c r="K439" s="2">
        <f>'Weekly Stats'!I439*'Pts Per'!F$2</f>
        <v>0</v>
      </c>
      <c r="L439" s="2">
        <f>'Weekly Stats'!J439*'Pts Per'!G$2</f>
        <v>0</v>
      </c>
      <c r="M439" s="2">
        <f>'Weekly Stats'!K439*'Pts Per'!H$2</f>
        <v>0</v>
      </c>
      <c r="N439" s="2">
        <f>'Weekly Stats'!L439*'Pts Per'!I$2</f>
        <v>0</v>
      </c>
      <c r="O439" s="2">
        <f>'Weekly Stats'!M439*'Pts Per'!J$2</f>
        <v>0</v>
      </c>
      <c r="P439" s="2">
        <f>'Weekly Stats'!N439*'Pts Per'!K$2</f>
        <v>0</v>
      </c>
      <c r="Q439" s="2">
        <f>'Weekly Stats'!O439*'Pts Per'!L$2</f>
        <v>0</v>
      </c>
      <c r="R439" s="2">
        <f>'Weekly Stats'!P439*'Pts Per'!M$2</f>
        <v>0</v>
      </c>
      <c r="S439" s="2">
        <f>'Weekly Stats'!Q439*'Pts Per'!N$2</f>
        <v>0</v>
      </c>
      <c r="T439" s="2">
        <f>'Weekly Stats'!R439*'Pts Per'!O$2</f>
        <v>0</v>
      </c>
      <c r="U439" s="2">
        <f>'Weekly Stats'!S439*'Pts Per'!P$2</f>
        <v>0</v>
      </c>
      <c r="V439" s="2">
        <f>'Weekly Stats'!T439*'Pts Per'!Q$2</f>
        <v>0</v>
      </c>
      <c r="W439" s="2">
        <f>'Weekly Stats'!U439*'Pts Per'!R$2</f>
        <v>0</v>
      </c>
      <c r="X439" s="2">
        <f>IF('Weekly Stats'!V439*'Pts Per'!S$2&lt;5,'Weekly Stats'!V439*'Pts Per'!S$2,SUM(('Weekly Stats'!V439*'Pts Per'!S$2)+2))</f>
        <v>0</v>
      </c>
      <c r="Y439" s="2">
        <f>'Weekly Stats'!W439*'Pts Per'!T$2</f>
        <v>0</v>
      </c>
      <c r="Z439" s="2">
        <f>'Weekly Stats'!X439*'Pts Per'!U$2</f>
        <v>0</v>
      </c>
      <c r="AA439" s="2">
        <f>'Weekly Stats'!Y439*'Pts Per'!V$2</f>
        <v>0</v>
      </c>
      <c r="AB439" s="2">
        <f>'Weekly Stats'!Z439*'Pts Per'!W$2</f>
        <v>0</v>
      </c>
      <c r="AC439" s="2">
        <f>'Weekly Stats'!AA439*'Pts Per'!X$2</f>
        <v>0</v>
      </c>
      <c r="AD439" s="2">
        <f>'Weekly Stats'!AB439*'Pts Per'!Y$2</f>
        <v>0</v>
      </c>
      <c r="AE439" s="2">
        <f>'Weekly Stats'!AC439*'Pts Per'!Z$2</f>
        <v>0</v>
      </c>
      <c r="AF439" s="2">
        <f>'Weekly Stats'!AD439*'Pts Per'!AA$2</f>
        <v>0</v>
      </c>
      <c r="AG439" s="2">
        <f>'Weekly Stats'!AE439*'Pts Per'!AB$2</f>
        <v>0</v>
      </c>
      <c r="AH439" s="2">
        <f>'Weekly Stats'!AF439*'Pts Per'!AC$2</f>
        <v>0</v>
      </c>
    </row>
    <row r="440" spans="1:34">
      <c r="A440" s="1" t="s">
        <v>842</v>
      </c>
      <c r="B440" s="2" t="s">
        <v>105</v>
      </c>
      <c r="C440" s="2" t="s">
        <v>51</v>
      </c>
      <c r="D440" s="6" t="s">
        <v>529</v>
      </c>
      <c r="E440" s="9">
        <f t="shared" si="6"/>
        <v>0</v>
      </c>
      <c r="F440" s="2">
        <f>'Weekly Stats'!D440*'Pts Per'!A$2</f>
        <v>0</v>
      </c>
      <c r="G440" s="2">
        <f>'Weekly Stats'!E440*'Pts Per'!B$2</f>
        <v>0</v>
      </c>
      <c r="H440" s="2">
        <f>'Weekly Stats'!F440*'Pts Per'!C$2</f>
        <v>0</v>
      </c>
      <c r="I440" s="2">
        <f>'Weekly Stats'!G440*'Pts Per'!D$2</f>
        <v>0</v>
      </c>
      <c r="J440" s="2">
        <f>'Weekly Stats'!H440*'Pts Per'!E$2</f>
        <v>0</v>
      </c>
      <c r="K440" s="2">
        <f>'Weekly Stats'!I440*'Pts Per'!F$2</f>
        <v>0</v>
      </c>
      <c r="L440" s="2">
        <f>'Weekly Stats'!J440*'Pts Per'!G$2</f>
        <v>0</v>
      </c>
      <c r="M440" s="2">
        <f>'Weekly Stats'!K440*'Pts Per'!H$2</f>
        <v>0</v>
      </c>
      <c r="N440" s="2">
        <f>'Weekly Stats'!L440*'Pts Per'!I$2</f>
        <v>0</v>
      </c>
      <c r="O440" s="2">
        <f>'Weekly Stats'!M440*'Pts Per'!J$2</f>
        <v>0</v>
      </c>
      <c r="P440" s="2">
        <f>'Weekly Stats'!N440*'Pts Per'!K$2</f>
        <v>0</v>
      </c>
      <c r="Q440" s="2">
        <f>'Weekly Stats'!O440*'Pts Per'!L$2</f>
        <v>0</v>
      </c>
      <c r="R440" s="2">
        <f>'Weekly Stats'!P440*'Pts Per'!M$2</f>
        <v>0</v>
      </c>
      <c r="S440" s="2">
        <f>'Weekly Stats'!Q440*'Pts Per'!N$2</f>
        <v>0</v>
      </c>
      <c r="T440" s="2">
        <f>'Weekly Stats'!R440*'Pts Per'!O$2</f>
        <v>0</v>
      </c>
      <c r="U440" s="2">
        <f>'Weekly Stats'!S440*'Pts Per'!P$2</f>
        <v>0</v>
      </c>
      <c r="V440" s="2">
        <f>'Weekly Stats'!T440*'Pts Per'!Q$2</f>
        <v>0</v>
      </c>
      <c r="W440" s="2">
        <f>'Weekly Stats'!U440*'Pts Per'!R$2</f>
        <v>0</v>
      </c>
      <c r="X440" s="2">
        <f>IF('Weekly Stats'!V440*'Pts Per'!S$2&lt;5,'Weekly Stats'!V440*'Pts Per'!S$2,SUM(('Weekly Stats'!V440*'Pts Per'!S$2)+2))</f>
        <v>0</v>
      </c>
      <c r="Y440" s="2">
        <f>'Weekly Stats'!W440*'Pts Per'!T$2</f>
        <v>0</v>
      </c>
      <c r="Z440" s="2">
        <f>'Weekly Stats'!X440*'Pts Per'!U$2</f>
        <v>0</v>
      </c>
      <c r="AA440" s="2">
        <f>'Weekly Stats'!Y440*'Pts Per'!V$2</f>
        <v>0</v>
      </c>
      <c r="AB440" s="2">
        <f>'Weekly Stats'!Z440*'Pts Per'!W$2</f>
        <v>0</v>
      </c>
      <c r="AC440" s="2">
        <f>'Weekly Stats'!AA440*'Pts Per'!X$2</f>
        <v>0</v>
      </c>
      <c r="AD440" s="2">
        <f>'Weekly Stats'!AB440*'Pts Per'!Y$2</f>
        <v>0</v>
      </c>
      <c r="AE440" s="2">
        <f>'Weekly Stats'!AC440*'Pts Per'!Z$2</f>
        <v>0</v>
      </c>
      <c r="AF440" s="2">
        <f>'Weekly Stats'!AD440*'Pts Per'!AA$2</f>
        <v>0</v>
      </c>
      <c r="AG440" s="2">
        <f>'Weekly Stats'!AE440*'Pts Per'!AB$2</f>
        <v>0</v>
      </c>
      <c r="AH440" s="2">
        <f>'Weekly Stats'!AF440*'Pts Per'!AC$2</f>
        <v>0</v>
      </c>
    </row>
    <row r="441" spans="1:34">
      <c r="A441" s="1" t="s">
        <v>844</v>
      </c>
      <c r="B441" s="2" t="s">
        <v>105</v>
      </c>
      <c r="C441" s="2" t="s">
        <v>52</v>
      </c>
      <c r="D441" s="6" t="s">
        <v>530</v>
      </c>
      <c r="E441" s="9">
        <f t="shared" si="6"/>
        <v>0</v>
      </c>
      <c r="F441" s="2">
        <f>'Weekly Stats'!D441*'Pts Per'!A$2</f>
        <v>0</v>
      </c>
      <c r="G441" s="2">
        <f>'Weekly Stats'!E441*'Pts Per'!B$2</f>
        <v>0</v>
      </c>
      <c r="H441" s="2">
        <f>'Weekly Stats'!F441*'Pts Per'!C$2</f>
        <v>0</v>
      </c>
      <c r="I441" s="2">
        <f>'Weekly Stats'!G441*'Pts Per'!D$2</f>
        <v>0</v>
      </c>
      <c r="J441" s="2">
        <f>'Weekly Stats'!H441*'Pts Per'!E$2</f>
        <v>0</v>
      </c>
      <c r="K441" s="2">
        <f>'Weekly Stats'!I441*'Pts Per'!F$2</f>
        <v>0</v>
      </c>
      <c r="L441" s="2">
        <f>'Weekly Stats'!J441*'Pts Per'!G$2</f>
        <v>0</v>
      </c>
      <c r="M441" s="2">
        <f>'Weekly Stats'!K441*'Pts Per'!H$2</f>
        <v>0</v>
      </c>
      <c r="N441" s="2">
        <f>'Weekly Stats'!L441*'Pts Per'!I$2</f>
        <v>0</v>
      </c>
      <c r="O441" s="2">
        <f>'Weekly Stats'!M441*'Pts Per'!J$2</f>
        <v>0</v>
      </c>
      <c r="P441" s="2">
        <f>'Weekly Stats'!N441*'Pts Per'!K$2</f>
        <v>0</v>
      </c>
      <c r="Q441" s="2">
        <f>'Weekly Stats'!O441*'Pts Per'!L$2</f>
        <v>0</v>
      </c>
      <c r="R441" s="2">
        <f>'Weekly Stats'!P441*'Pts Per'!M$2</f>
        <v>0</v>
      </c>
      <c r="S441" s="2">
        <f>'Weekly Stats'!Q441*'Pts Per'!N$2</f>
        <v>0</v>
      </c>
      <c r="T441" s="2">
        <f>'Weekly Stats'!R441*'Pts Per'!O$2</f>
        <v>0</v>
      </c>
      <c r="U441" s="2">
        <f>'Weekly Stats'!S441*'Pts Per'!P$2</f>
        <v>0</v>
      </c>
      <c r="V441" s="2">
        <f>'Weekly Stats'!T441*'Pts Per'!Q$2</f>
        <v>0</v>
      </c>
      <c r="W441" s="2">
        <f>'Weekly Stats'!U441*'Pts Per'!R$2</f>
        <v>0</v>
      </c>
      <c r="X441" s="2">
        <f>IF('Weekly Stats'!V441*'Pts Per'!S$2&lt;5,'Weekly Stats'!V441*'Pts Per'!S$2,SUM(('Weekly Stats'!V441*'Pts Per'!S$2)+2))</f>
        <v>0</v>
      </c>
      <c r="Y441" s="2">
        <f>'Weekly Stats'!W441*'Pts Per'!T$2</f>
        <v>0</v>
      </c>
      <c r="Z441" s="2">
        <f>'Weekly Stats'!X441*'Pts Per'!U$2</f>
        <v>0</v>
      </c>
      <c r="AA441" s="2">
        <f>'Weekly Stats'!Y441*'Pts Per'!V$2</f>
        <v>0</v>
      </c>
      <c r="AB441" s="2">
        <f>'Weekly Stats'!Z441*'Pts Per'!W$2</f>
        <v>0</v>
      </c>
      <c r="AC441" s="2">
        <f>'Weekly Stats'!AA441*'Pts Per'!X$2</f>
        <v>0</v>
      </c>
      <c r="AD441" s="2">
        <f>'Weekly Stats'!AB441*'Pts Per'!Y$2</f>
        <v>0</v>
      </c>
      <c r="AE441" s="2">
        <f>'Weekly Stats'!AC441*'Pts Per'!Z$2</f>
        <v>0</v>
      </c>
      <c r="AF441" s="2">
        <f>'Weekly Stats'!AD441*'Pts Per'!AA$2</f>
        <v>0</v>
      </c>
      <c r="AG441" s="2">
        <f>'Weekly Stats'!AE441*'Pts Per'!AB$2</f>
        <v>0</v>
      </c>
      <c r="AH441" s="2">
        <f>'Weekly Stats'!AF441*'Pts Per'!AC$2</f>
        <v>0</v>
      </c>
    </row>
    <row r="442" spans="1:34">
      <c r="A442" s="1" t="s">
        <v>845</v>
      </c>
      <c r="B442" s="2" t="s">
        <v>105</v>
      </c>
      <c r="C442" s="2" t="s">
        <v>53</v>
      </c>
      <c r="D442" s="6" t="s">
        <v>531</v>
      </c>
      <c r="E442" s="9">
        <f t="shared" si="6"/>
        <v>0</v>
      </c>
      <c r="F442" s="2">
        <f>'Weekly Stats'!D442*'Pts Per'!A$2</f>
        <v>0</v>
      </c>
      <c r="G442" s="2">
        <f>'Weekly Stats'!E442*'Pts Per'!B$2</f>
        <v>0</v>
      </c>
      <c r="H442" s="2">
        <f>'Weekly Stats'!F442*'Pts Per'!C$2</f>
        <v>0</v>
      </c>
      <c r="I442" s="2">
        <f>'Weekly Stats'!G442*'Pts Per'!D$2</f>
        <v>0</v>
      </c>
      <c r="J442" s="2">
        <f>'Weekly Stats'!H442*'Pts Per'!E$2</f>
        <v>0</v>
      </c>
      <c r="K442" s="2">
        <f>'Weekly Stats'!I442*'Pts Per'!F$2</f>
        <v>0</v>
      </c>
      <c r="L442" s="2">
        <f>'Weekly Stats'!J442*'Pts Per'!G$2</f>
        <v>0</v>
      </c>
      <c r="M442" s="2">
        <f>'Weekly Stats'!K442*'Pts Per'!H$2</f>
        <v>0</v>
      </c>
      <c r="N442" s="2">
        <f>'Weekly Stats'!L442*'Pts Per'!I$2</f>
        <v>0</v>
      </c>
      <c r="O442" s="2">
        <f>'Weekly Stats'!M442*'Pts Per'!J$2</f>
        <v>0</v>
      </c>
      <c r="P442" s="2">
        <f>'Weekly Stats'!N442*'Pts Per'!K$2</f>
        <v>0</v>
      </c>
      <c r="Q442" s="2">
        <f>'Weekly Stats'!O442*'Pts Per'!L$2</f>
        <v>0</v>
      </c>
      <c r="R442" s="2">
        <f>'Weekly Stats'!P442*'Pts Per'!M$2</f>
        <v>0</v>
      </c>
      <c r="S442" s="2">
        <f>'Weekly Stats'!Q442*'Pts Per'!N$2</f>
        <v>0</v>
      </c>
      <c r="T442" s="2">
        <f>'Weekly Stats'!R442*'Pts Per'!O$2</f>
        <v>0</v>
      </c>
      <c r="U442" s="2">
        <f>'Weekly Stats'!S442*'Pts Per'!P$2</f>
        <v>0</v>
      </c>
      <c r="V442" s="2">
        <f>'Weekly Stats'!T442*'Pts Per'!Q$2</f>
        <v>0</v>
      </c>
      <c r="W442" s="2">
        <f>'Weekly Stats'!U442*'Pts Per'!R$2</f>
        <v>0</v>
      </c>
      <c r="X442" s="2">
        <f>IF('Weekly Stats'!V442*'Pts Per'!S$2&lt;5,'Weekly Stats'!V442*'Pts Per'!S$2,SUM(('Weekly Stats'!V442*'Pts Per'!S$2)+2))</f>
        <v>0</v>
      </c>
      <c r="Y442" s="2">
        <f>'Weekly Stats'!W442*'Pts Per'!T$2</f>
        <v>0</v>
      </c>
      <c r="Z442" s="2">
        <f>'Weekly Stats'!X442*'Pts Per'!U$2</f>
        <v>0</v>
      </c>
      <c r="AA442" s="2">
        <f>'Weekly Stats'!Y442*'Pts Per'!V$2</f>
        <v>0</v>
      </c>
      <c r="AB442" s="2">
        <f>'Weekly Stats'!Z442*'Pts Per'!W$2</f>
        <v>0</v>
      </c>
      <c r="AC442" s="2">
        <f>'Weekly Stats'!AA442*'Pts Per'!X$2</f>
        <v>0</v>
      </c>
      <c r="AD442" s="2">
        <f>'Weekly Stats'!AB442*'Pts Per'!Y$2</f>
        <v>0</v>
      </c>
      <c r="AE442" s="2">
        <f>'Weekly Stats'!AC442*'Pts Per'!Z$2</f>
        <v>0</v>
      </c>
      <c r="AF442" s="2">
        <f>'Weekly Stats'!AD442*'Pts Per'!AA$2</f>
        <v>0</v>
      </c>
      <c r="AG442" s="2">
        <f>'Weekly Stats'!AE442*'Pts Per'!AB$2</f>
        <v>0</v>
      </c>
      <c r="AH442" s="2">
        <f>'Weekly Stats'!AF442*'Pts Per'!AC$2</f>
        <v>0</v>
      </c>
    </row>
    <row r="443" spans="1:34">
      <c r="A443" s="1" t="s">
        <v>846</v>
      </c>
      <c r="B443" s="2" t="s">
        <v>105</v>
      </c>
      <c r="C443" s="2" t="s">
        <v>54</v>
      </c>
      <c r="D443" s="6" t="s">
        <v>532</v>
      </c>
      <c r="E443" s="9">
        <f t="shared" si="6"/>
        <v>0</v>
      </c>
      <c r="F443" s="2">
        <f>'Weekly Stats'!D443*'Pts Per'!A$2</f>
        <v>0</v>
      </c>
      <c r="G443" s="2">
        <f>'Weekly Stats'!E443*'Pts Per'!B$2</f>
        <v>0</v>
      </c>
      <c r="H443" s="2">
        <f>'Weekly Stats'!F443*'Pts Per'!C$2</f>
        <v>0</v>
      </c>
      <c r="I443" s="2">
        <f>'Weekly Stats'!G443*'Pts Per'!D$2</f>
        <v>0</v>
      </c>
      <c r="J443" s="2">
        <f>'Weekly Stats'!H443*'Pts Per'!E$2</f>
        <v>0</v>
      </c>
      <c r="K443" s="2">
        <f>'Weekly Stats'!I443*'Pts Per'!F$2</f>
        <v>0</v>
      </c>
      <c r="L443" s="2">
        <f>'Weekly Stats'!J443*'Pts Per'!G$2</f>
        <v>0</v>
      </c>
      <c r="M443" s="2">
        <f>'Weekly Stats'!K443*'Pts Per'!H$2</f>
        <v>0</v>
      </c>
      <c r="N443" s="2">
        <f>'Weekly Stats'!L443*'Pts Per'!I$2</f>
        <v>0</v>
      </c>
      <c r="O443" s="2">
        <f>'Weekly Stats'!M443*'Pts Per'!J$2</f>
        <v>0</v>
      </c>
      <c r="P443" s="2">
        <f>'Weekly Stats'!N443*'Pts Per'!K$2</f>
        <v>0</v>
      </c>
      <c r="Q443" s="2">
        <f>'Weekly Stats'!O443*'Pts Per'!L$2</f>
        <v>0</v>
      </c>
      <c r="R443" s="2">
        <f>'Weekly Stats'!P443*'Pts Per'!M$2</f>
        <v>0</v>
      </c>
      <c r="S443" s="2">
        <f>'Weekly Stats'!Q443*'Pts Per'!N$2</f>
        <v>0</v>
      </c>
      <c r="T443" s="2">
        <f>'Weekly Stats'!R443*'Pts Per'!O$2</f>
        <v>0</v>
      </c>
      <c r="U443" s="2">
        <f>'Weekly Stats'!S443*'Pts Per'!P$2</f>
        <v>0</v>
      </c>
      <c r="V443" s="2">
        <f>'Weekly Stats'!T443*'Pts Per'!Q$2</f>
        <v>0</v>
      </c>
      <c r="W443" s="2">
        <f>'Weekly Stats'!U443*'Pts Per'!R$2</f>
        <v>0</v>
      </c>
      <c r="X443" s="2">
        <f>IF('Weekly Stats'!V443*'Pts Per'!S$2&lt;5,'Weekly Stats'!V443*'Pts Per'!S$2,SUM(('Weekly Stats'!V443*'Pts Per'!S$2)+2))</f>
        <v>0</v>
      </c>
      <c r="Y443" s="2">
        <f>'Weekly Stats'!W443*'Pts Per'!T$2</f>
        <v>0</v>
      </c>
      <c r="Z443" s="2">
        <f>'Weekly Stats'!X443*'Pts Per'!U$2</f>
        <v>0</v>
      </c>
      <c r="AA443" s="2">
        <f>'Weekly Stats'!Y443*'Pts Per'!V$2</f>
        <v>0</v>
      </c>
      <c r="AB443" s="2">
        <f>'Weekly Stats'!Z443*'Pts Per'!W$2</f>
        <v>0</v>
      </c>
      <c r="AC443" s="2">
        <f>'Weekly Stats'!AA443*'Pts Per'!X$2</f>
        <v>0</v>
      </c>
      <c r="AD443" s="2">
        <f>'Weekly Stats'!AB443*'Pts Per'!Y$2</f>
        <v>0</v>
      </c>
      <c r="AE443" s="2">
        <f>'Weekly Stats'!AC443*'Pts Per'!Z$2</f>
        <v>0</v>
      </c>
      <c r="AF443" s="2">
        <f>'Weekly Stats'!AD443*'Pts Per'!AA$2</f>
        <v>0</v>
      </c>
      <c r="AG443" s="2">
        <f>'Weekly Stats'!AE443*'Pts Per'!AB$2</f>
        <v>0</v>
      </c>
      <c r="AH443" s="2">
        <f>'Weekly Stats'!AF443*'Pts Per'!AC$2</f>
        <v>0</v>
      </c>
    </row>
    <row r="444" spans="1:34">
      <c r="A444" s="1" t="s">
        <v>847</v>
      </c>
      <c r="B444" s="2" t="s">
        <v>105</v>
      </c>
      <c r="C444" s="2" t="s">
        <v>55</v>
      </c>
      <c r="D444" s="6" t="s">
        <v>533</v>
      </c>
      <c r="E444" s="9">
        <f t="shared" si="6"/>
        <v>0</v>
      </c>
      <c r="F444" s="2">
        <f>'Weekly Stats'!D444*'Pts Per'!A$2</f>
        <v>0</v>
      </c>
      <c r="G444" s="2">
        <f>'Weekly Stats'!E444*'Pts Per'!B$2</f>
        <v>0</v>
      </c>
      <c r="H444" s="2">
        <f>'Weekly Stats'!F444*'Pts Per'!C$2</f>
        <v>0</v>
      </c>
      <c r="I444" s="2">
        <f>'Weekly Stats'!G444*'Pts Per'!D$2</f>
        <v>0</v>
      </c>
      <c r="J444" s="2">
        <f>'Weekly Stats'!H444*'Pts Per'!E$2</f>
        <v>0</v>
      </c>
      <c r="K444" s="2">
        <f>'Weekly Stats'!I444*'Pts Per'!F$2</f>
        <v>0</v>
      </c>
      <c r="L444" s="2">
        <f>'Weekly Stats'!J444*'Pts Per'!G$2</f>
        <v>0</v>
      </c>
      <c r="M444" s="2">
        <f>'Weekly Stats'!K444*'Pts Per'!H$2</f>
        <v>0</v>
      </c>
      <c r="N444" s="2">
        <f>'Weekly Stats'!L444*'Pts Per'!I$2</f>
        <v>0</v>
      </c>
      <c r="O444" s="2">
        <f>'Weekly Stats'!M444*'Pts Per'!J$2</f>
        <v>0</v>
      </c>
      <c r="P444" s="2">
        <f>'Weekly Stats'!N444*'Pts Per'!K$2</f>
        <v>0</v>
      </c>
      <c r="Q444" s="2">
        <f>'Weekly Stats'!O444*'Pts Per'!L$2</f>
        <v>0</v>
      </c>
      <c r="R444" s="2">
        <f>'Weekly Stats'!P444*'Pts Per'!M$2</f>
        <v>0</v>
      </c>
      <c r="S444" s="2">
        <f>'Weekly Stats'!Q444*'Pts Per'!N$2</f>
        <v>0</v>
      </c>
      <c r="T444" s="2">
        <f>'Weekly Stats'!R444*'Pts Per'!O$2</f>
        <v>0</v>
      </c>
      <c r="U444" s="2">
        <f>'Weekly Stats'!S444*'Pts Per'!P$2</f>
        <v>0</v>
      </c>
      <c r="V444" s="2">
        <f>'Weekly Stats'!T444*'Pts Per'!Q$2</f>
        <v>0</v>
      </c>
      <c r="W444" s="2">
        <f>'Weekly Stats'!U444*'Pts Per'!R$2</f>
        <v>0</v>
      </c>
      <c r="X444" s="2">
        <f>IF('Weekly Stats'!V444*'Pts Per'!S$2&lt;5,'Weekly Stats'!V444*'Pts Per'!S$2,SUM(('Weekly Stats'!V444*'Pts Per'!S$2)+2))</f>
        <v>0</v>
      </c>
      <c r="Y444" s="2">
        <f>'Weekly Stats'!W444*'Pts Per'!T$2</f>
        <v>0</v>
      </c>
      <c r="Z444" s="2">
        <f>'Weekly Stats'!X444*'Pts Per'!U$2</f>
        <v>0</v>
      </c>
      <c r="AA444" s="2">
        <f>'Weekly Stats'!Y444*'Pts Per'!V$2</f>
        <v>0</v>
      </c>
      <c r="AB444" s="2">
        <f>'Weekly Stats'!Z444*'Pts Per'!W$2</f>
        <v>0</v>
      </c>
      <c r="AC444" s="2">
        <f>'Weekly Stats'!AA444*'Pts Per'!X$2</f>
        <v>0</v>
      </c>
      <c r="AD444" s="2">
        <f>'Weekly Stats'!AB444*'Pts Per'!Y$2</f>
        <v>0</v>
      </c>
      <c r="AE444" s="2">
        <f>'Weekly Stats'!AC444*'Pts Per'!Z$2</f>
        <v>0</v>
      </c>
      <c r="AF444" s="2">
        <f>'Weekly Stats'!AD444*'Pts Per'!AA$2</f>
        <v>0</v>
      </c>
      <c r="AG444" s="2">
        <f>'Weekly Stats'!AE444*'Pts Per'!AB$2</f>
        <v>0</v>
      </c>
      <c r="AH444" s="2">
        <f>'Weekly Stats'!AF444*'Pts Per'!AC$2</f>
        <v>0</v>
      </c>
    </row>
    <row r="445" spans="1:34">
      <c r="A445" s="1" t="s">
        <v>848</v>
      </c>
      <c r="B445" s="2" t="s">
        <v>105</v>
      </c>
      <c r="C445" s="2" t="s">
        <v>56</v>
      </c>
      <c r="D445" s="6" t="s">
        <v>534</v>
      </c>
      <c r="E445" s="9">
        <f t="shared" si="6"/>
        <v>1</v>
      </c>
      <c r="F445" s="2">
        <f>'Weekly Stats'!D445*'Pts Per'!A$2</f>
        <v>0</v>
      </c>
      <c r="G445" s="2">
        <f>'Weekly Stats'!E445*'Pts Per'!B$2</f>
        <v>0</v>
      </c>
      <c r="H445" s="2">
        <f>'Weekly Stats'!F445*'Pts Per'!C$2</f>
        <v>0</v>
      </c>
      <c r="I445" s="2">
        <f>'Weekly Stats'!G445*'Pts Per'!D$2</f>
        <v>0</v>
      </c>
      <c r="J445" s="2">
        <f>'Weekly Stats'!H445*'Pts Per'!E$2</f>
        <v>0</v>
      </c>
      <c r="K445" s="2">
        <f>'Weekly Stats'!I445*'Pts Per'!F$2</f>
        <v>0</v>
      </c>
      <c r="L445" s="2">
        <f>'Weekly Stats'!J445*'Pts Per'!G$2</f>
        <v>0</v>
      </c>
      <c r="M445" s="2">
        <f>'Weekly Stats'!K445*'Pts Per'!H$2</f>
        <v>0</v>
      </c>
      <c r="N445" s="2">
        <f>'Weekly Stats'!L445*'Pts Per'!I$2</f>
        <v>0</v>
      </c>
      <c r="O445" s="2">
        <f>'Weekly Stats'!M445*'Pts Per'!J$2</f>
        <v>0</v>
      </c>
      <c r="P445" s="2">
        <f>'Weekly Stats'!N445*'Pts Per'!K$2</f>
        <v>0</v>
      </c>
      <c r="Q445" s="2">
        <f>'Weekly Stats'!O445*'Pts Per'!L$2</f>
        <v>0</v>
      </c>
      <c r="R445" s="2">
        <f>'Weekly Stats'!P445*'Pts Per'!M$2</f>
        <v>0</v>
      </c>
      <c r="S445" s="2">
        <f>'Weekly Stats'!Q445*'Pts Per'!N$2</f>
        <v>0</v>
      </c>
      <c r="T445" s="2">
        <f>'Weekly Stats'!R445*'Pts Per'!O$2</f>
        <v>0</v>
      </c>
      <c r="U445" s="2">
        <f>'Weekly Stats'!S445*'Pts Per'!P$2</f>
        <v>0</v>
      </c>
      <c r="V445" s="2">
        <f>'Weekly Stats'!T445*'Pts Per'!Q$2</f>
        <v>0</v>
      </c>
      <c r="W445" s="2">
        <f>'Weekly Stats'!U445*'Pts Per'!R$2</f>
        <v>0</v>
      </c>
      <c r="X445" s="2">
        <f>IF('Weekly Stats'!V445*'Pts Per'!S$2&lt;5,'Weekly Stats'!V445*'Pts Per'!S$2,SUM(('Weekly Stats'!V445*'Pts Per'!S$2)+2))</f>
        <v>1</v>
      </c>
      <c r="Y445" s="2">
        <f>'Weekly Stats'!W445*'Pts Per'!T$2</f>
        <v>0</v>
      </c>
      <c r="Z445" s="2">
        <f>'Weekly Stats'!X445*'Pts Per'!U$2</f>
        <v>0</v>
      </c>
      <c r="AA445" s="2">
        <f>'Weekly Stats'!Y445*'Pts Per'!V$2</f>
        <v>0</v>
      </c>
      <c r="AB445" s="2">
        <f>'Weekly Stats'!Z445*'Pts Per'!W$2</f>
        <v>0</v>
      </c>
      <c r="AC445" s="2">
        <f>'Weekly Stats'!AA445*'Pts Per'!X$2</f>
        <v>0</v>
      </c>
      <c r="AD445" s="2">
        <f>'Weekly Stats'!AB445*'Pts Per'!Y$2</f>
        <v>0</v>
      </c>
      <c r="AE445" s="2">
        <f>'Weekly Stats'!AC445*'Pts Per'!Z$2</f>
        <v>0</v>
      </c>
      <c r="AF445" s="2">
        <f>'Weekly Stats'!AD445*'Pts Per'!AA$2</f>
        <v>0</v>
      </c>
      <c r="AG445" s="2">
        <f>'Weekly Stats'!AE445*'Pts Per'!AB$2</f>
        <v>0</v>
      </c>
      <c r="AH445" s="2">
        <f>'Weekly Stats'!AF445*'Pts Per'!AC$2</f>
        <v>0</v>
      </c>
    </row>
    <row r="446" spans="1:34">
      <c r="A446" s="1" t="s">
        <v>849</v>
      </c>
      <c r="B446" s="2" t="s">
        <v>105</v>
      </c>
      <c r="C446" s="2" t="s">
        <v>57</v>
      </c>
      <c r="D446" s="6" t="s">
        <v>535</v>
      </c>
      <c r="E446" s="9">
        <f t="shared" si="6"/>
        <v>4</v>
      </c>
      <c r="F446" s="2">
        <f>'Weekly Stats'!D446*'Pts Per'!A$2</f>
        <v>0</v>
      </c>
      <c r="G446" s="2">
        <f>'Weekly Stats'!E446*'Pts Per'!B$2</f>
        <v>0</v>
      </c>
      <c r="H446" s="2">
        <f>'Weekly Stats'!F446*'Pts Per'!C$2</f>
        <v>0</v>
      </c>
      <c r="I446" s="2">
        <f>'Weekly Stats'!G446*'Pts Per'!D$2</f>
        <v>0</v>
      </c>
      <c r="J446" s="2">
        <f>'Weekly Stats'!H446*'Pts Per'!E$2</f>
        <v>0</v>
      </c>
      <c r="K446" s="2">
        <f>'Weekly Stats'!I446*'Pts Per'!F$2</f>
        <v>0</v>
      </c>
      <c r="L446" s="2">
        <f>'Weekly Stats'!J446*'Pts Per'!G$2</f>
        <v>0</v>
      </c>
      <c r="M446" s="2">
        <f>'Weekly Stats'!K446*'Pts Per'!H$2</f>
        <v>0</v>
      </c>
      <c r="N446" s="2">
        <f>'Weekly Stats'!L446*'Pts Per'!I$2</f>
        <v>0</v>
      </c>
      <c r="O446" s="2">
        <f>'Weekly Stats'!M446*'Pts Per'!J$2</f>
        <v>0</v>
      </c>
      <c r="P446" s="2">
        <f>'Weekly Stats'!N446*'Pts Per'!K$2</f>
        <v>0</v>
      </c>
      <c r="Q446" s="2">
        <f>'Weekly Stats'!O446*'Pts Per'!L$2</f>
        <v>0</v>
      </c>
      <c r="R446" s="2">
        <f>'Weekly Stats'!P446*'Pts Per'!M$2</f>
        <v>0</v>
      </c>
      <c r="S446" s="2">
        <f>'Weekly Stats'!Q446*'Pts Per'!N$2</f>
        <v>0</v>
      </c>
      <c r="T446" s="2">
        <f>'Weekly Stats'!R446*'Pts Per'!O$2</f>
        <v>0</v>
      </c>
      <c r="U446" s="2">
        <f>'Weekly Stats'!S446*'Pts Per'!P$2</f>
        <v>0</v>
      </c>
      <c r="V446" s="2">
        <f>'Weekly Stats'!T446*'Pts Per'!Q$2</f>
        <v>0</v>
      </c>
      <c r="W446" s="2">
        <f>'Weekly Stats'!U446*'Pts Per'!R$2</f>
        <v>0</v>
      </c>
      <c r="X446" s="2">
        <f>IF('Weekly Stats'!V446*'Pts Per'!S$2&lt;5,'Weekly Stats'!V446*'Pts Per'!S$2,SUM(('Weekly Stats'!V446*'Pts Per'!S$2)+2))</f>
        <v>0</v>
      </c>
      <c r="Y446" s="2">
        <f>'Weekly Stats'!W446*'Pts Per'!T$2</f>
        <v>4</v>
      </c>
      <c r="Z446" s="2">
        <f>'Weekly Stats'!X446*'Pts Per'!U$2</f>
        <v>0</v>
      </c>
      <c r="AA446" s="2">
        <f>'Weekly Stats'!Y446*'Pts Per'!V$2</f>
        <v>0</v>
      </c>
      <c r="AB446" s="2">
        <f>'Weekly Stats'!Z446*'Pts Per'!W$2</f>
        <v>0</v>
      </c>
      <c r="AC446" s="2">
        <f>'Weekly Stats'!AA446*'Pts Per'!X$2</f>
        <v>0</v>
      </c>
      <c r="AD446" s="2">
        <f>'Weekly Stats'!AB446*'Pts Per'!Y$2</f>
        <v>0</v>
      </c>
      <c r="AE446" s="2">
        <f>'Weekly Stats'!AC446*'Pts Per'!Z$2</f>
        <v>0</v>
      </c>
      <c r="AF446" s="2">
        <f>'Weekly Stats'!AD446*'Pts Per'!AA$2</f>
        <v>0</v>
      </c>
      <c r="AG446" s="2">
        <f>'Weekly Stats'!AE446*'Pts Per'!AB$2</f>
        <v>0</v>
      </c>
      <c r="AH446" s="2">
        <f>'Weekly Stats'!AF446*'Pts Per'!AC$2</f>
        <v>0</v>
      </c>
    </row>
    <row r="447" spans="1:34">
      <c r="A447" s="1" t="s">
        <v>850</v>
      </c>
      <c r="B447" s="2" t="s">
        <v>105</v>
      </c>
      <c r="C447" s="2" t="s">
        <v>58</v>
      </c>
      <c r="D447" s="6" t="s">
        <v>536</v>
      </c>
      <c r="E447" s="9">
        <f t="shared" si="6"/>
        <v>0</v>
      </c>
      <c r="F447" s="2">
        <f>'Weekly Stats'!D447*'Pts Per'!A$2</f>
        <v>0</v>
      </c>
      <c r="G447" s="2">
        <f>'Weekly Stats'!E447*'Pts Per'!B$2</f>
        <v>0</v>
      </c>
      <c r="H447" s="2">
        <f>'Weekly Stats'!F447*'Pts Per'!C$2</f>
        <v>0</v>
      </c>
      <c r="I447" s="2">
        <f>'Weekly Stats'!G447*'Pts Per'!D$2</f>
        <v>0</v>
      </c>
      <c r="J447" s="2">
        <f>'Weekly Stats'!H447*'Pts Per'!E$2</f>
        <v>0</v>
      </c>
      <c r="K447" s="2">
        <f>'Weekly Stats'!I447*'Pts Per'!F$2</f>
        <v>0</v>
      </c>
      <c r="L447" s="2">
        <f>'Weekly Stats'!J447*'Pts Per'!G$2</f>
        <v>0</v>
      </c>
      <c r="M447" s="2">
        <f>'Weekly Stats'!K447*'Pts Per'!H$2</f>
        <v>0</v>
      </c>
      <c r="N447" s="2">
        <f>'Weekly Stats'!L447*'Pts Per'!I$2</f>
        <v>0</v>
      </c>
      <c r="O447" s="2">
        <f>'Weekly Stats'!M447*'Pts Per'!J$2</f>
        <v>0</v>
      </c>
      <c r="P447" s="2">
        <f>'Weekly Stats'!N447*'Pts Per'!K$2</f>
        <v>0</v>
      </c>
      <c r="Q447" s="2">
        <f>'Weekly Stats'!O447*'Pts Per'!L$2</f>
        <v>0</v>
      </c>
      <c r="R447" s="2">
        <f>'Weekly Stats'!P447*'Pts Per'!M$2</f>
        <v>0</v>
      </c>
      <c r="S447" s="2">
        <f>'Weekly Stats'!Q447*'Pts Per'!N$2</f>
        <v>0</v>
      </c>
      <c r="T447" s="2">
        <f>'Weekly Stats'!R447*'Pts Per'!O$2</f>
        <v>0</v>
      </c>
      <c r="U447" s="2">
        <f>'Weekly Stats'!S447*'Pts Per'!P$2</f>
        <v>0</v>
      </c>
      <c r="V447" s="2">
        <f>'Weekly Stats'!T447*'Pts Per'!Q$2</f>
        <v>0</v>
      </c>
      <c r="W447" s="2">
        <f>'Weekly Stats'!U447*'Pts Per'!R$2</f>
        <v>0</v>
      </c>
      <c r="X447" s="2">
        <f>IF('Weekly Stats'!V447*'Pts Per'!S$2&lt;5,'Weekly Stats'!V447*'Pts Per'!S$2,SUM(('Weekly Stats'!V447*'Pts Per'!S$2)+2))</f>
        <v>0</v>
      </c>
      <c r="Y447" s="2">
        <f>'Weekly Stats'!W447*'Pts Per'!T$2</f>
        <v>0</v>
      </c>
      <c r="Z447" s="2">
        <f>'Weekly Stats'!X447*'Pts Per'!U$2</f>
        <v>0</v>
      </c>
      <c r="AA447" s="2">
        <f>'Weekly Stats'!Y447*'Pts Per'!V$2</f>
        <v>0</v>
      </c>
      <c r="AB447" s="2">
        <f>'Weekly Stats'!Z447*'Pts Per'!W$2</f>
        <v>0</v>
      </c>
      <c r="AC447" s="2">
        <f>'Weekly Stats'!AA447*'Pts Per'!X$2</f>
        <v>0</v>
      </c>
      <c r="AD447" s="2">
        <f>'Weekly Stats'!AB447*'Pts Per'!Y$2</f>
        <v>0</v>
      </c>
      <c r="AE447" s="2">
        <f>'Weekly Stats'!AC447*'Pts Per'!Z$2</f>
        <v>0</v>
      </c>
      <c r="AF447" s="2">
        <f>'Weekly Stats'!AD447*'Pts Per'!AA$2</f>
        <v>0</v>
      </c>
      <c r="AG447" s="2">
        <f>'Weekly Stats'!AE447*'Pts Per'!AB$2</f>
        <v>0</v>
      </c>
      <c r="AH447" s="2">
        <f>'Weekly Stats'!AF447*'Pts Per'!AC$2</f>
        <v>0</v>
      </c>
    </row>
    <row r="448" spans="1:34">
      <c r="A448" s="1" t="s">
        <v>851</v>
      </c>
      <c r="B448" s="2" t="s">
        <v>105</v>
      </c>
      <c r="C448" s="2" t="s">
        <v>59</v>
      </c>
      <c r="D448" s="6" t="s">
        <v>537</v>
      </c>
      <c r="E448" s="9">
        <f t="shared" si="6"/>
        <v>0</v>
      </c>
      <c r="F448" s="2">
        <f>'Weekly Stats'!D448*'Pts Per'!A$2</f>
        <v>0</v>
      </c>
      <c r="G448" s="2">
        <f>'Weekly Stats'!E448*'Pts Per'!B$2</f>
        <v>0</v>
      </c>
      <c r="H448" s="2">
        <f>'Weekly Stats'!F448*'Pts Per'!C$2</f>
        <v>0</v>
      </c>
      <c r="I448" s="2">
        <f>'Weekly Stats'!G448*'Pts Per'!D$2</f>
        <v>0</v>
      </c>
      <c r="J448" s="2">
        <f>'Weekly Stats'!H448*'Pts Per'!E$2</f>
        <v>0</v>
      </c>
      <c r="K448" s="2">
        <f>'Weekly Stats'!I448*'Pts Per'!F$2</f>
        <v>0</v>
      </c>
      <c r="L448" s="2">
        <f>'Weekly Stats'!J448*'Pts Per'!G$2</f>
        <v>0</v>
      </c>
      <c r="M448" s="2">
        <f>'Weekly Stats'!K448*'Pts Per'!H$2</f>
        <v>0</v>
      </c>
      <c r="N448" s="2">
        <f>'Weekly Stats'!L448*'Pts Per'!I$2</f>
        <v>0</v>
      </c>
      <c r="O448" s="2">
        <f>'Weekly Stats'!M448*'Pts Per'!J$2</f>
        <v>0</v>
      </c>
      <c r="P448" s="2">
        <f>'Weekly Stats'!N448*'Pts Per'!K$2</f>
        <v>0</v>
      </c>
      <c r="Q448" s="2">
        <f>'Weekly Stats'!O448*'Pts Per'!L$2</f>
        <v>0</v>
      </c>
      <c r="R448" s="2">
        <f>'Weekly Stats'!P448*'Pts Per'!M$2</f>
        <v>0</v>
      </c>
      <c r="S448" s="2">
        <f>'Weekly Stats'!Q448*'Pts Per'!N$2</f>
        <v>0</v>
      </c>
      <c r="T448" s="2">
        <f>'Weekly Stats'!R448*'Pts Per'!O$2</f>
        <v>0</v>
      </c>
      <c r="U448" s="2">
        <f>'Weekly Stats'!S448*'Pts Per'!P$2</f>
        <v>0</v>
      </c>
      <c r="V448" s="2">
        <f>'Weekly Stats'!T448*'Pts Per'!Q$2</f>
        <v>0</v>
      </c>
      <c r="W448" s="2">
        <f>'Weekly Stats'!U448*'Pts Per'!R$2</f>
        <v>0</v>
      </c>
      <c r="X448" s="2">
        <f>IF('Weekly Stats'!V448*'Pts Per'!S$2&lt;5,'Weekly Stats'!V448*'Pts Per'!S$2,SUM(('Weekly Stats'!V448*'Pts Per'!S$2)+2))</f>
        <v>0</v>
      </c>
      <c r="Y448" s="2">
        <f>'Weekly Stats'!W448*'Pts Per'!T$2</f>
        <v>0</v>
      </c>
      <c r="Z448" s="2">
        <f>'Weekly Stats'!X448*'Pts Per'!U$2</f>
        <v>0</v>
      </c>
      <c r="AA448" s="2">
        <f>'Weekly Stats'!Y448*'Pts Per'!V$2</f>
        <v>0</v>
      </c>
      <c r="AB448" s="2">
        <f>'Weekly Stats'!Z448*'Pts Per'!W$2</f>
        <v>0</v>
      </c>
      <c r="AC448" s="2">
        <f>'Weekly Stats'!AA448*'Pts Per'!X$2</f>
        <v>0</v>
      </c>
      <c r="AD448" s="2">
        <f>'Weekly Stats'!AB448*'Pts Per'!Y$2</f>
        <v>0</v>
      </c>
      <c r="AE448" s="2">
        <f>'Weekly Stats'!AC448*'Pts Per'!Z$2</f>
        <v>0</v>
      </c>
      <c r="AF448" s="2">
        <f>'Weekly Stats'!AD448*'Pts Per'!AA$2</f>
        <v>0</v>
      </c>
      <c r="AG448" s="2">
        <f>'Weekly Stats'!AE448*'Pts Per'!AB$2</f>
        <v>0</v>
      </c>
      <c r="AH448" s="2">
        <f>'Weekly Stats'!AF448*'Pts Per'!AC$2</f>
        <v>0</v>
      </c>
    </row>
    <row r="449" spans="1:34">
      <c r="A449" s="1" t="s">
        <v>852</v>
      </c>
      <c r="B449" s="2" t="s">
        <v>105</v>
      </c>
      <c r="C449" s="2" t="s">
        <v>60</v>
      </c>
      <c r="D449" s="6" t="s">
        <v>538</v>
      </c>
      <c r="E449" s="9">
        <f t="shared" si="6"/>
        <v>2</v>
      </c>
      <c r="F449" s="2">
        <f>'Weekly Stats'!D449*'Pts Per'!A$2</f>
        <v>0</v>
      </c>
      <c r="G449" s="2">
        <f>'Weekly Stats'!E449*'Pts Per'!B$2</f>
        <v>0</v>
      </c>
      <c r="H449" s="2">
        <f>'Weekly Stats'!F449*'Pts Per'!C$2</f>
        <v>0</v>
      </c>
      <c r="I449" s="2">
        <f>'Weekly Stats'!G449*'Pts Per'!D$2</f>
        <v>0</v>
      </c>
      <c r="J449" s="2">
        <f>'Weekly Stats'!H449*'Pts Per'!E$2</f>
        <v>0</v>
      </c>
      <c r="K449" s="2">
        <f>'Weekly Stats'!I449*'Pts Per'!F$2</f>
        <v>0</v>
      </c>
      <c r="L449" s="2">
        <f>'Weekly Stats'!J449*'Pts Per'!G$2</f>
        <v>0</v>
      </c>
      <c r="M449" s="2">
        <f>'Weekly Stats'!K449*'Pts Per'!H$2</f>
        <v>0</v>
      </c>
      <c r="N449" s="2">
        <f>'Weekly Stats'!L449*'Pts Per'!I$2</f>
        <v>0</v>
      </c>
      <c r="O449" s="2">
        <f>'Weekly Stats'!M449*'Pts Per'!J$2</f>
        <v>0</v>
      </c>
      <c r="P449" s="2">
        <f>'Weekly Stats'!N449*'Pts Per'!K$2</f>
        <v>0</v>
      </c>
      <c r="Q449" s="2">
        <f>'Weekly Stats'!O449*'Pts Per'!L$2</f>
        <v>0</v>
      </c>
      <c r="R449" s="2">
        <f>'Weekly Stats'!P449*'Pts Per'!M$2</f>
        <v>0</v>
      </c>
      <c r="S449" s="2">
        <f>'Weekly Stats'!Q449*'Pts Per'!N$2</f>
        <v>0</v>
      </c>
      <c r="T449" s="2">
        <f>'Weekly Stats'!R449*'Pts Per'!O$2</f>
        <v>0</v>
      </c>
      <c r="U449" s="2">
        <f>'Weekly Stats'!S449*'Pts Per'!P$2</f>
        <v>0</v>
      </c>
      <c r="V449" s="2">
        <f>'Weekly Stats'!T449*'Pts Per'!Q$2</f>
        <v>0</v>
      </c>
      <c r="W449" s="2">
        <f>'Weekly Stats'!U449*'Pts Per'!R$2</f>
        <v>0</v>
      </c>
      <c r="X449" s="2">
        <f>IF('Weekly Stats'!V449*'Pts Per'!S$2&lt;5,'Weekly Stats'!V449*'Pts Per'!S$2,SUM(('Weekly Stats'!V449*'Pts Per'!S$2)+2))</f>
        <v>0</v>
      </c>
      <c r="Y449" s="2">
        <f>'Weekly Stats'!W449*'Pts Per'!T$2</f>
        <v>2</v>
      </c>
      <c r="Z449" s="2">
        <f>'Weekly Stats'!X449*'Pts Per'!U$2</f>
        <v>0</v>
      </c>
      <c r="AA449" s="2">
        <f>'Weekly Stats'!Y449*'Pts Per'!V$2</f>
        <v>0</v>
      </c>
      <c r="AB449" s="2">
        <f>'Weekly Stats'!Z449*'Pts Per'!W$2</f>
        <v>0</v>
      </c>
      <c r="AC449" s="2">
        <f>'Weekly Stats'!AA449*'Pts Per'!X$2</f>
        <v>0</v>
      </c>
      <c r="AD449" s="2">
        <f>'Weekly Stats'!AB449*'Pts Per'!Y$2</f>
        <v>0</v>
      </c>
      <c r="AE449" s="2">
        <f>'Weekly Stats'!AC449*'Pts Per'!Z$2</f>
        <v>0</v>
      </c>
      <c r="AF449" s="2">
        <f>'Weekly Stats'!AD449*'Pts Per'!AA$2</f>
        <v>0</v>
      </c>
      <c r="AG449" s="2">
        <f>'Weekly Stats'!AE449*'Pts Per'!AB$2</f>
        <v>0</v>
      </c>
      <c r="AH449" s="2">
        <f>'Weekly Stats'!AF449*'Pts Per'!AC$2</f>
        <v>0</v>
      </c>
    </row>
    <row r="450" spans="1:34">
      <c r="A450" s="1" t="s">
        <v>853</v>
      </c>
      <c r="B450" s="2" t="s">
        <v>105</v>
      </c>
      <c r="C450" s="2" t="s">
        <v>61</v>
      </c>
      <c r="D450" s="6" t="s">
        <v>539</v>
      </c>
      <c r="E450" s="9">
        <f t="shared" si="6"/>
        <v>2</v>
      </c>
      <c r="F450" s="2">
        <f>'Weekly Stats'!D450*'Pts Per'!A$2</f>
        <v>0</v>
      </c>
      <c r="G450" s="2">
        <f>'Weekly Stats'!E450*'Pts Per'!B$2</f>
        <v>0</v>
      </c>
      <c r="H450" s="2">
        <f>'Weekly Stats'!F450*'Pts Per'!C$2</f>
        <v>0</v>
      </c>
      <c r="I450" s="2">
        <f>'Weekly Stats'!G450*'Pts Per'!D$2</f>
        <v>0</v>
      </c>
      <c r="J450" s="2">
        <f>'Weekly Stats'!H450*'Pts Per'!E$2</f>
        <v>0</v>
      </c>
      <c r="K450" s="2">
        <f>'Weekly Stats'!I450*'Pts Per'!F$2</f>
        <v>0</v>
      </c>
      <c r="L450" s="2">
        <f>'Weekly Stats'!J450*'Pts Per'!G$2</f>
        <v>0</v>
      </c>
      <c r="M450" s="2">
        <f>'Weekly Stats'!K450*'Pts Per'!H$2</f>
        <v>0</v>
      </c>
      <c r="N450" s="2">
        <f>'Weekly Stats'!L450*'Pts Per'!I$2</f>
        <v>0</v>
      </c>
      <c r="O450" s="2">
        <f>'Weekly Stats'!M450*'Pts Per'!J$2</f>
        <v>0</v>
      </c>
      <c r="P450" s="2">
        <f>'Weekly Stats'!N450*'Pts Per'!K$2</f>
        <v>0</v>
      </c>
      <c r="Q450" s="2">
        <f>'Weekly Stats'!O450*'Pts Per'!L$2</f>
        <v>0</v>
      </c>
      <c r="R450" s="2">
        <f>'Weekly Stats'!P450*'Pts Per'!M$2</f>
        <v>0</v>
      </c>
      <c r="S450" s="2">
        <f>'Weekly Stats'!Q450*'Pts Per'!N$2</f>
        <v>0</v>
      </c>
      <c r="T450" s="2">
        <f>'Weekly Stats'!R450*'Pts Per'!O$2</f>
        <v>0</v>
      </c>
      <c r="U450" s="2">
        <f>'Weekly Stats'!S450*'Pts Per'!P$2</f>
        <v>0</v>
      </c>
      <c r="V450" s="2">
        <f>'Weekly Stats'!T450*'Pts Per'!Q$2</f>
        <v>0</v>
      </c>
      <c r="W450" s="2">
        <f>'Weekly Stats'!U450*'Pts Per'!R$2</f>
        <v>0</v>
      </c>
      <c r="X450" s="2">
        <f>IF('Weekly Stats'!V450*'Pts Per'!S$2&lt;5,'Weekly Stats'!V450*'Pts Per'!S$2,SUM(('Weekly Stats'!V450*'Pts Per'!S$2)+2))</f>
        <v>0</v>
      </c>
      <c r="Y450" s="2">
        <f>'Weekly Stats'!W450*'Pts Per'!T$2</f>
        <v>0</v>
      </c>
      <c r="Z450" s="2">
        <f>'Weekly Stats'!X450*'Pts Per'!U$2</f>
        <v>0</v>
      </c>
      <c r="AA450" s="2">
        <f>'Weekly Stats'!Y450*'Pts Per'!V$2</f>
        <v>0</v>
      </c>
      <c r="AB450" s="2">
        <f>'Weekly Stats'!Z450*'Pts Per'!W$2</f>
        <v>0</v>
      </c>
      <c r="AC450" s="2">
        <f>'Weekly Stats'!AA450*'Pts Per'!X$2</f>
        <v>2</v>
      </c>
      <c r="AD450" s="2">
        <f>'Weekly Stats'!AB450*'Pts Per'!Y$2</f>
        <v>0</v>
      </c>
      <c r="AE450" s="2">
        <f>'Weekly Stats'!AC450*'Pts Per'!Z$2</f>
        <v>0</v>
      </c>
      <c r="AF450" s="2">
        <f>'Weekly Stats'!AD450*'Pts Per'!AA$2</f>
        <v>0</v>
      </c>
      <c r="AG450" s="2">
        <f>'Weekly Stats'!AE450*'Pts Per'!AB$2</f>
        <v>0</v>
      </c>
      <c r="AH450" s="2">
        <f>'Weekly Stats'!AF450*'Pts Per'!AC$2</f>
        <v>0</v>
      </c>
    </row>
    <row r="451" spans="1:34">
      <c r="A451" s="1" t="s">
        <v>854</v>
      </c>
      <c r="B451" s="2" t="s">
        <v>105</v>
      </c>
      <c r="C451" s="2" t="s">
        <v>62</v>
      </c>
      <c r="D451" s="6" t="s">
        <v>540</v>
      </c>
      <c r="E451" s="9">
        <f t="shared" ref="E451:E514" si="7">SUM(F451:AH451)</f>
        <v>0</v>
      </c>
      <c r="F451" s="2">
        <f>'Weekly Stats'!D451*'Pts Per'!A$2</f>
        <v>0</v>
      </c>
      <c r="G451" s="2">
        <f>'Weekly Stats'!E451*'Pts Per'!B$2</f>
        <v>0</v>
      </c>
      <c r="H451" s="2">
        <f>'Weekly Stats'!F451*'Pts Per'!C$2</f>
        <v>0</v>
      </c>
      <c r="I451" s="2">
        <f>'Weekly Stats'!G451*'Pts Per'!D$2</f>
        <v>0</v>
      </c>
      <c r="J451" s="2">
        <f>'Weekly Stats'!H451*'Pts Per'!E$2</f>
        <v>0</v>
      </c>
      <c r="K451" s="2">
        <f>'Weekly Stats'!I451*'Pts Per'!F$2</f>
        <v>0</v>
      </c>
      <c r="L451" s="2">
        <f>'Weekly Stats'!J451*'Pts Per'!G$2</f>
        <v>0</v>
      </c>
      <c r="M451" s="2">
        <f>'Weekly Stats'!K451*'Pts Per'!H$2</f>
        <v>0</v>
      </c>
      <c r="N451" s="2">
        <f>'Weekly Stats'!L451*'Pts Per'!I$2</f>
        <v>0</v>
      </c>
      <c r="O451" s="2">
        <f>'Weekly Stats'!M451*'Pts Per'!J$2</f>
        <v>0</v>
      </c>
      <c r="P451" s="2">
        <f>'Weekly Stats'!N451*'Pts Per'!K$2</f>
        <v>0</v>
      </c>
      <c r="Q451" s="2">
        <f>'Weekly Stats'!O451*'Pts Per'!L$2</f>
        <v>0</v>
      </c>
      <c r="R451" s="2">
        <f>'Weekly Stats'!P451*'Pts Per'!M$2</f>
        <v>0</v>
      </c>
      <c r="S451" s="2">
        <f>'Weekly Stats'!Q451*'Pts Per'!N$2</f>
        <v>0</v>
      </c>
      <c r="T451" s="2">
        <f>'Weekly Stats'!R451*'Pts Per'!O$2</f>
        <v>0</v>
      </c>
      <c r="U451" s="2">
        <f>'Weekly Stats'!S451*'Pts Per'!P$2</f>
        <v>0</v>
      </c>
      <c r="V451" s="2">
        <f>'Weekly Stats'!T451*'Pts Per'!Q$2</f>
        <v>0</v>
      </c>
      <c r="W451" s="2">
        <f>'Weekly Stats'!U451*'Pts Per'!R$2</f>
        <v>0</v>
      </c>
      <c r="X451" s="2">
        <f>IF('Weekly Stats'!V451*'Pts Per'!S$2&lt;5,'Weekly Stats'!V451*'Pts Per'!S$2,SUM(('Weekly Stats'!V451*'Pts Per'!S$2)+2))</f>
        <v>0</v>
      </c>
      <c r="Y451" s="2">
        <f>'Weekly Stats'!W451*'Pts Per'!T$2</f>
        <v>0</v>
      </c>
      <c r="Z451" s="2">
        <f>'Weekly Stats'!X451*'Pts Per'!U$2</f>
        <v>0</v>
      </c>
      <c r="AA451" s="2">
        <f>'Weekly Stats'!Y451*'Pts Per'!V$2</f>
        <v>0</v>
      </c>
      <c r="AB451" s="2">
        <f>'Weekly Stats'!Z451*'Pts Per'!W$2</f>
        <v>0</v>
      </c>
      <c r="AC451" s="2">
        <f>'Weekly Stats'!AA451*'Pts Per'!X$2</f>
        <v>0</v>
      </c>
      <c r="AD451" s="2">
        <f>'Weekly Stats'!AB451*'Pts Per'!Y$2</f>
        <v>0</v>
      </c>
      <c r="AE451" s="2">
        <f>'Weekly Stats'!AC451*'Pts Per'!Z$2</f>
        <v>0</v>
      </c>
      <c r="AF451" s="2">
        <f>'Weekly Stats'!AD451*'Pts Per'!AA$2</f>
        <v>0</v>
      </c>
      <c r="AG451" s="2">
        <f>'Weekly Stats'!AE451*'Pts Per'!AB$2</f>
        <v>0</v>
      </c>
      <c r="AH451" s="2">
        <f>'Weekly Stats'!AF451*'Pts Per'!AC$2</f>
        <v>0</v>
      </c>
    </row>
    <row r="452" spans="1:34">
      <c r="A452" s="1" t="s">
        <v>829</v>
      </c>
      <c r="B452" s="2" t="s">
        <v>106</v>
      </c>
      <c r="C452" s="2" t="s">
        <v>38</v>
      </c>
      <c r="D452" s="4" t="s">
        <v>541</v>
      </c>
      <c r="E452" s="9">
        <f t="shared" si="7"/>
        <v>15.64</v>
      </c>
      <c r="F452" s="2">
        <f>'Weekly Stats'!D452*'Pts Per'!A$2</f>
        <v>0</v>
      </c>
      <c r="G452" s="2">
        <f>'Weekly Stats'!E452*'Pts Per'!B$2</f>
        <v>0</v>
      </c>
      <c r="H452" s="2">
        <f>'Weekly Stats'!F452*'Pts Per'!C$2</f>
        <v>8</v>
      </c>
      <c r="I452" s="2">
        <f>'Weekly Stats'!G452*'Pts Per'!D$2</f>
        <v>0</v>
      </c>
      <c r="J452" s="2">
        <f>'Weekly Stats'!H452*'Pts Per'!E$2</f>
        <v>7.6400000000000006</v>
      </c>
      <c r="K452" s="2">
        <f>'Weekly Stats'!I452*'Pts Per'!F$2</f>
        <v>0</v>
      </c>
      <c r="L452" s="2">
        <f>'Weekly Stats'!J452*'Pts Per'!G$2</f>
        <v>0</v>
      </c>
      <c r="M452" s="2">
        <f>'Weekly Stats'!K452*'Pts Per'!H$2</f>
        <v>0</v>
      </c>
      <c r="N452" s="2">
        <f>'Weekly Stats'!L452*'Pts Per'!I$2</f>
        <v>0</v>
      </c>
      <c r="O452" s="2">
        <f>'Weekly Stats'!M452*'Pts Per'!J$2</f>
        <v>0</v>
      </c>
      <c r="P452" s="2">
        <f>'Weekly Stats'!N452*'Pts Per'!K$2</f>
        <v>0</v>
      </c>
      <c r="Q452" s="2">
        <f>'Weekly Stats'!O452*'Pts Per'!L$2</f>
        <v>0</v>
      </c>
      <c r="R452" s="2">
        <f>'Weekly Stats'!P452*'Pts Per'!M$2</f>
        <v>0</v>
      </c>
      <c r="S452" s="2">
        <f>'Weekly Stats'!Q452*'Pts Per'!N$2</f>
        <v>0</v>
      </c>
      <c r="T452" s="2">
        <f>'Weekly Stats'!R452*'Pts Per'!O$2</f>
        <v>0</v>
      </c>
      <c r="U452" s="2">
        <f>'Weekly Stats'!S452*'Pts Per'!P$2</f>
        <v>0</v>
      </c>
      <c r="V452" s="2">
        <f>'Weekly Stats'!T452*'Pts Per'!Q$2</f>
        <v>0</v>
      </c>
      <c r="W452" s="2">
        <f>'Weekly Stats'!U452*'Pts Per'!R$2</f>
        <v>0</v>
      </c>
      <c r="X452" s="2">
        <f>IF('Weekly Stats'!V452*'Pts Per'!S$2&lt;5,'Weekly Stats'!V452*'Pts Per'!S$2,SUM(('Weekly Stats'!V452*'Pts Per'!S$2)+2))</f>
        <v>0</v>
      </c>
      <c r="Y452" s="2">
        <f>'Weekly Stats'!W452*'Pts Per'!T$2</f>
        <v>0</v>
      </c>
      <c r="Z452" s="2">
        <f>'Weekly Stats'!X452*'Pts Per'!U$2</f>
        <v>0</v>
      </c>
      <c r="AA452" s="2">
        <f>'Weekly Stats'!Y452*'Pts Per'!V$2</f>
        <v>0</v>
      </c>
      <c r="AB452" s="2">
        <f>'Weekly Stats'!Z452*'Pts Per'!W$2</f>
        <v>0</v>
      </c>
      <c r="AC452" s="2">
        <f>'Weekly Stats'!AA452*'Pts Per'!X$2</f>
        <v>0</v>
      </c>
      <c r="AD452" s="2">
        <f>'Weekly Stats'!AB452*'Pts Per'!Y$2</f>
        <v>0</v>
      </c>
      <c r="AE452" s="2">
        <f>'Weekly Stats'!AC452*'Pts Per'!Z$2</f>
        <v>0</v>
      </c>
      <c r="AF452" s="2">
        <f>'Weekly Stats'!AD452*'Pts Per'!AA$2</f>
        <v>0</v>
      </c>
      <c r="AG452" s="2">
        <f>'Weekly Stats'!AE452*'Pts Per'!AB$2</f>
        <v>0</v>
      </c>
      <c r="AH452" s="2">
        <f>'Weekly Stats'!AF452*'Pts Per'!AC$2</f>
        <v>0</v>
      </c>
    </row>
    <row r="453" spans="1:34">
      <c r="A453" s="1" t="s">
        <v>830</v>
      </c>
      <c r="B453" s="2" t="s">
        <v>106</v>
      </c>
      <c r="C453" s="2" t="s">
        <v>39</v>
      </c>
      <c r="D453" s="4" t="s">
        <v>542</v>
      </c>
      <c r="E453" s="9">
        <f t="shared" si="7"/>
        <v>0</v>
      </c>
      <c r="F453" s="2">
        <f>'Weekly Stats'!D453*'Pts Per'!A$2</f>
        <v>0</v>
      </c>
      <c r="G453" s="2">
        <f>'Weekly Stats'!E453*'Pts Per'!B$2</f>
        <v>0</v>
      </c>
      <c r="H453" s="2">
        <f>'Weekly Stats'!F453*'Pts Per'!C$2</f>
        <v>0</v>
      </c>
      <c r="I453" s="2">
        <f>'Weekly Stats'!G453*'Pts Per'!D$2</f>
        <v>0</v>
      </c>
      <c r="J453" s="2">
        <f>'Weekly Stats'!H453*'Pts Per'!E$2</f>
        <v>0</v>
      </c>
      <c r="K453" s="2">
        <f>'Weekly Stats'!I453*'Pts Per'!F$2</f>
        <v>0</v>
      </c>
      <c r="L453" s="2">
        <f>'Weekly Stats'!J453*'Pts Per'!G$2</f>
        <v>0</v>
      </c>
      <c r="M453" s="2">
        <f>'Weekly Stats'!K453*'Pts Per'!H$2</f>
        <v>0</v>
      </c>
      <c r="N453" s="2">
        <f>'Weekly Stats'!L453*'Pts Per'!I$2</f>
        <v>0</v>
      </c>
      <c r="O453" s="2">
        <f>'Weekly Stats'!M453*'Pts Per'!J$2</f>
        <v>0</v>
      </c>
      <c r="P453" s="2">
        <f>'Weekly Stats'!N453*'Pts Per'!K$2</f>
        <v>0</v>
      </c>
      <c r="Q453" s="2">
        <f>'Weekly Stats'!O453*'Pts Per'!L$2</f>
        <v>0</v>
      </c>
      <c r="R453" s="2">
        <f>'Weekly Stats'!P453*'Pts Per'!M$2</f>
        <v>0</v>
      </c>
      <c r="S453" s="2">
        <f>'Weekly Stats'!Q453*'Pts Per'!N$2</f>
        <v>0</v>
      </c>
      <c r="T453" s="2">
        <f>'Weekly Stats'!R453*'Pts Per'!O$2</f>
        <v>0</v>
      </c>
      <c r="U453" s="2">
        <f>'Weekly Stats'!S453*'Pts Per'!P$2</f>
        <v>0</v>
      </c>
      <c r="V453" s="2">
        <f>'Weekly Stats'!T453*'Pts Per'!Q$2</f>
        <v>0</v>
      </c>
      <c r="W453" s="2">
        <f>'Weekly Stats'!U453*'Pts Per'!R$2</f>
        <v>0</v>
      </c>
      <c r="X453" s="2">
        <f>IF('Weekly Stats'!V453*'Pts Per'!S$2&lt;5,'Weekly Stats'!V453*'Pts Per'!S$2,SUM(('Weekly Stats'!V453*'Pts Per'!S$2)+2))</f>
        <v>0</v>
      </c>
      <c r="Y453" s="2">
        <f>'Weekly Stats'!W453*'Pts Per'!T$2</f>
        <v>0</v>
      </c>
      <c r="Z453" s="2">
        <f>'Weekly Stats'!X453*'Pts Per'!U$2</f>
        <v>0</v>
      </c>
      <c r="AA453" s="2">
        <f>'Weekly Stats'!Y453*'Pts Per'!V$2</f>
        <v>0</v>
      </c>
      <c r="AB453" s="2">
        <f>'Weekly Stats'!Z453*'Pts Per'!W$2</f>
        <v>0</v>
      </c>
      <c r="AC453" s="2">
        <f>'Weekly Stats'!AA453*'Pts Per'!X$2</f>
        <v>0</v>
      </c>
      <c r="AD453" s="2">
        <f>'Weekly Stats'!AB453*'Pts Per'!Y$2</f>
        <v>0</v>
      </c>
      <c r="AE453" s="2">
        <f>'Weekly Stats'!AC453*'Pts Per'!Z$2</f>
        <v>0</v>
      </c>
      <c r="AF453" s="2">
        <f>'Weekly Stats'!AD453*'Pts Per'!AA$2</f>
        <v>0</v>
      </c>
      <c r="AG453" s="2">
        <f>'Weekly Stats'!AE453*'Pts Per'!AB$2</f>
        <v>0</v>
      </c>
      <c r="AH453" s="2">
        <f>'Weekly Stats'!AF453*'Pts Per'!AC$2</f>
        <v>0</v>
      </c>
    </row>
    <row r="454" spans="1:34">
      <c r="A454" s="1" t="s">
        <v>831</v>
      </c>
      <c r="B454" s="2" t="s">
        <v>106</v>
      </c>
      <c r="C454" s="2" t="s">
        <v>40</v>
      </c>
      <c r="D454" s="4" t="s">
        <v>543</v>
      </c>
      <c r="E454" s="9">
        <f t="shared" si="7"/>
        <v>28</v>
      </c>
      <c r="F454" s="2">
        <f>'Weekly Stats'!D454*'Pts Per'!A$2</f>
        <v>0</v>
      </c>
      <c r="G454" s="2">
        <f>'Weekly Stats'!E454*'Pts Per'!B$2</f>
        <v>0</v>
      </c>
      <c r="H454" s="2">
        <f>'Weekly Stats'!F454*'Pts Per'!C$2</f>
        <v>0</v>
      </c>
      <c r="I454" s="2">
        <f>'Weekly Stats'!G454*'Pts Per'!D$2</f>
        <v>0</v>
      </c>
      <c r="J454" s="2">
        <f>'Weekly Stats'!H454*'Pts Per'!E$2</f>
        <v>0</v>
      </c>
      <c r="K454" s="2">
        <f>'Weekly Stats'!I454*'Pts Per'!F$2</f>
        <v>0</v>
      </c>
      <c r="L454" s="2">
        <f>'Weekly Stats'!J454*'Pts Per'!G$2</f>
        <v>4.6000000000000005</v>
      </c>
      <c r="M454" s="2">
        <f>'Weekly Stats'!K454*'Pts Per'!H$2</f>
        <v>12</v>
      </c>
      <c r="N454" s="2">
        <f>'Weekly Stats'!L454*'Pts Per'!I$2</f>
        <v>0.5</v>
      </c>
      <c r="O454" s="2">
        <f>'Weekly Stats'!M454*'Pts Per'!J$2</f>
        <v>6</v>
      </c>
      <c r="P454" s="2">
        <f>'Weekly Stats'!N454*'Pts Per'!K$2</f>
        <v>4.9000000000000004</v>
      </c>
      <c r="Q454" s="2">
        <f>'Weekly Stats'!O454*'Pts Per'!L$2</f>
        <v>0</v>
      </c>
      <c r="R454" s="2">
        <f>'Weekly Stats'!P454*'Pts Per'!M$2</f>
        <v>0</v>
      </c>
      <c r="S454" s="2">
        <f>'Weekly Stats'!Q454*'Pts Per'!N$2</f>
        <v>0</v>
      </c>
      <c r="T454" s="2">
        <f>'Weekly Stats'!R454*'Pts Per'!O$2</f>
        <v>0</v>
      </c>
      <c r="U454" s="2">
        <f>'Weekly Stats'!S454*'Pts Per'!P$2</f>
        <v>0</v>
      </c>
      <c r="V454" s="2">
        <f>'Weekly Stats'!T454*'Pts Per'!Q$2</f>
        <v>0</v>
      </c>
      <c r="W454" s="2">
        <f>'Weekly Stats'!U454*'Pts Per'!R$2</f>
        <v>0</v>
      </c>
      <c r="X454" s="2">
        <f>IF('Weekly Stats'!V454*'Pts Per'!S$2&lt;5,'Weekly Stats'!V454*'Pts Per'!S$2,SUM(('Weekly Stats'!V454*'Pts Per'!S$2)+2))</f>
        <v>0</v>
      </c>
      <c r="Y454" s="2">
        <f>'Weekly Stats'!W454*'Pts Per'!T$2</f>
        <v>0</v>
      </c>
      <c r="Z454" s="2">
        <f>'Weekly Stats'!X454*'Pts Per'!U$2</f>
        <v>0</v>
      </c>
      <c r="AA454" s="2">
        <f>'Weekly Stats'!Y454*'Pts Per'!V$2</f>
        <v>0</v>
      </c>
      <c r="AB454" s="2">
        <f>'Weekly Stats'!Z454*'Pts Per'!W$2</f>
        <v>0</v>
      </c>
      <c r="AC454" s="2">
        <f>'Weekly Stats'!AA454*'Pts Per'!X$2</f>
        <v>0</v>
      </c>
      <c r="AD454" s="2">
        <f>'Weekly Stats'!AB454*'Pts Per'!Y$2</f>
        <v>0</v>
      </c>
      <c r="AE454" s="2">
        <f>'Weekly Stats'!AC454*'Pts Per'!Z$2</f>
        <v>0</v>
      </c>
      <c r="AF454" s="2">
        <f>'Weekly Stats'!AD454*'Pts Per'!AA$2</f>
        <v>0</v>
      </c>
      <c r="AG454" s="2">
        <f>'Weekly Stats'!AE454*'Pts Per'!AB$2</f>
        <v>0</v>
      </c>
      <c r="AH454" s="2">
        <f>'Weekly Stats'!AF454*'Pts Per'!AC$2</f>
        <v>0</v>
      </c>
    </row>
    <row r="455" spans="1:34">
      <c r="A455" s="1" t="s">
        <v>832</v>
      </c>
      <c r="B455" s="2" t="s">
        <v>106</v>
      </c>
      <c r="C455" s="2" t="s">
        <v>41</v>
      </c>
      <c r="D455" s="4" t="s">
        <v>544</v>
      </c>
      <c r="E455" s="9">
        <f t="shared" si="7"/>
        <v>0</v>
      </c>
      <c r="F455" s="2">
        <f>'Weekly Stats'!D455*'Pts Per'!A$2</f>
        <v>0</v>
      </c>
      <c r="G455" s="2">
        <f>'Weekly Stats'!E455*'Pts Per'!B$2</f>
        <v>0</v>
      </c>
      <c r="H455" s="2">
        <f>'Weekly Stats'!F455*'Pts Per'!C$2</f>
        <v>0</v>
      </c>
      <c r="I455" s="2">
        <f>'Weekly Stats'!G455*'Pts Per'!D$2</f>
        <v>0</v>
      </c>
      <c r="J455" s="2">
        <f>'Weekly Stats'!H455*'Pts Per'!E$2</f>
        <v>0</v>
      </c>
      <c r="K455" s="2">
        <f>'Weekly Stats'!I455*'Pts Per'!F$2</f>
        <v>0</v>
      </c>
      <c r="L455" s="2">
        <f>'Weekly Stats'!J455*'Pts Per'!G$2</f>
        <v>0</v>
      </c>
      <c r="M455" s="2">
        <f>'Weekly Stats'!K455*'Pts Per'!H$2</f>
        <v>0</v>
      </c>
      <c r="N455" s="2">
        <f>'Weekly Stats'!L455*'Pts Per'!I$2</f>
        <v>0</v>
      </c>
      <c r="O455" s="2">
        <f>'Weekly Stats'!M455*'Pts Per'!J$2</f>
        <v>0</v>
      </c>
      <c r="P455" s="2">
        <f>'Weekly Stats'!N455*'Pts Per'!K$2</f>
        <v>0</v>
      </c>
      <c r="Q455" s="2">
        <f>'Weekly Stats'!O455*'Pts Per'!L$2</f>
        <v>0</v>
      </c>
      <c r="R455" s="2">
        <f>'Weekly Stats'!P455*'Pts Per'!M$2</f>
        <v>0</v>
      </c>
      <c r="S455" s="2">
        <f>'Weekly Stats'!Q455*'Pts Per'!N$2</f>
        <v>0</v>
      </c>
      <c r="T455" s="2">
        <f>'Weekly Stats'!R455*'Pts Per'!O$2</f>
        <v>0</v>
      </c>
      <c r="U455" s="2">
        <f>'Weekly Stats'!S455*'Pts Per'!P$2</f>
        <v>0</v>
      </c>
      <c r="V455" s="2">
        <f>'Weekly Stats'!T455*'Pts Per'!Q$2</f>
        <v>0</v>
      </c>
      <c r="W455" s="2">
        <f>'Weekly Stats'!U455*'Pts Per'!R$2</f>
        <v>0</v>
      </c>
      <c r="X455" s="2">
        <f>IF('Weekly Stats'!V455*'Pts Per'!S$2&lt;5,'Weekly Stats'!V455*'Pts Per'!S$2,SUM(('Weekly Stats'!V455*'Pts Per'!S$2)+2))</f>
        <v>0</v>
      </c>
      <c r="Y455" s="2">
        <f>'Weekly Stats'!W455*'Pts Per'!T$2</f>
        <v>0</v>
      </c>
      <c r="Z455" s="2">
        <f>'Weekly Stats'!X455*'Pts Per'!U$2</f>
        <v>0</v>
      </c>
      <c r="AA455" s="2">
        <f>'Weekly Stats'!Y455*'Pts Per'!V$2</f>
        <v>0</v>
      </c>
      <c r="AB455" s="2">
        <f>'Weekly Stats'!Z455*'Pts Per'!W$2</f>
        <v>0</v>
      </c>
      <c r="AC455" s="2">
        <f>'Weekly Stats'!AA455*'Pts Per'!X$2</f>
        <v>0</v>
      </c>
      <c r="AD455" s="2">
        <f>'Weekly Stats'!AB455*'Pts Per'!Y$2</f>
        <v>0</v>
      </c>
      <c r="AE455" s="2">
        <f>'Weekly Stats'!AC455*'Pts Per'!Z$2</f>
        <v>0</v>
      </c>
      <c r="AF455" s="2">
        <f>'Weekly Stats'!AD455*'Pts Per'!AA$2</f>
        <v>0</v>
      </c>
      <c r="AG455" s="2">
        <f>'Weekly Stats'!AE455*'Pts Per'!AB$2</f>
        <v>0</v>
      </c>
      <c r="AH455" s="2">
        <f>'Weekly Stats'!AF455*'Pts Per'!AC$2</f>
        <v>0</v>
      </c>
    </row>
    <row r="456" spans="1:34">
      <c r="A456" s="1" t="s">
        <v>833</v>
      </c>
      <c r="B456" s="2" t="s">
        <v>106</v>
      </c>
      <c r="C456" s="2" t="s">
        <v>42</v>
      </c>
      <c r="D456" s="4" t="s">
        <v>545</v>
      </c>
      <c r="E456" s="9">
        <f t="shared" si="7"/>
        <v>0</v>
      </c>
      <c r="F456" s="2">
        <f>'Weekly Stats'!D456*'Pts Per'!A$2</f>
        <v>0</v>
      </c>
      <c r="G456" s="2">
        <f>'Weekly Stats'!E456*'Pts Per'!B$2</f>
        <v>0</v>
      </c>
      <c r="H456" s="2">
        <f>'Weekly Stats'!F456*'Pts Per'!C$2</f>
        <v>0</v>
      </c>
      <c r="I456" s="2">
        <f>'Weekly Stats'!G456*'Pts Per'!D$2</f>
        <v>0</v>
      </c>
      <c r="J456" s="2">
        <f>'Weekly Stats'!H456*'Pts Per'!E$2</f>
        <v>0</v>
      </c>
      <c r="K456" s="2">
        <f>'Weekly Stats'!I456*'Pts Per'!F$2</f>
        <v>0</v>
      </c>
      <c r="L456" s="2">
        <f>'Weekly Stats'!J456*'Pts Per'!G$2</f>
        <v>0</v>
      </c>
      <c r="M456" s="2">
        <f>'Weekly Stats'!K456*'Pts Per'!H$2</f>
        <v>0</v>
      </c>
      <c r="N456" s="2">
        <f>'Weekly Stats'!L456*'Pts Per'!I$2</f>
        <v>0</v>
      </c>
      <c r="O456" s="2">
        <f>'Weekly Stats'!M456*'Pts Per'!J$2</f>
        <v>0</v>
      </c>
      <c r="P456" s="2">
        <f>'Weekly Stats'!N456*'Pts Per'!K$2</f>
        <v>0</v>
      </c>
      <c r="Q456" s="2">
        <f>'Weekly Stats'!O456*'Pts Per'!L$2</f>
        <v>0</v>
      </c>
      <c r="R456" s="2">
        <f>'Weekly Stats'!P456*'Pts Per'!M$2</f>
        <v>0</v>
      </c>
      <c r="S456" s="2">
        <f>'Weekly Stats'!Q456*'Pts Per'!N$2</f>
        <v>0</v>
      </c>
      <c r="T456" s="2">
        <f>'Weekly Stats'!R456*'Pts Per'!O$2</f>
        <v>0</v>
      </c>
      <c r="U456" s="2">
        <f>'Weekly Stats'!S456*'Pts Per'!P$2</f>
        <v>0</v>
      </c>
      <c r="V456" s="2">
        <f>'Weekly Stats'!T456*'Pts Per'!Q$2</f>
        <v>0</v>
      </c>
      <c r="W456" s="2">
        <f>'Weekly Stats'!U456*'Pts Per'!R$2</f>
        <v>0</v>
      </c>
      <c r="X456" s="2">
        <f>IF('Weekly Stats'!V456*'Pts Per'!S$2&lt;5,'Weekly Stats'!V456*'Pts Per'!S$2,SUM(('Weekly Stats'!V456*'Pts Per'!S$2)+2))</f>
        <v>0</v>
      </c>
      <c r="Y456" s="2">
        <f>'Weekly Stats'!W456*'Pts Per'!T$2</f>
        <v>0</v>
      </c>
      <c r="Z456" s="2">
        <f>'Weekly Stats'!X456*'Pts Per'!U$2</f>
        <v>0</v>
      </c>
      <c r="AA456" s="2">
        <f>'Weekly Stats'!Y456*'Pts Per'!V$2</f>
        <v>0</v>
      </c>
      <c r="AB456" s="2">
        <f>'Weekly Stats'!Z456*'Pts Per'!W$2</f>
        <v>0</v>
      </c>
      <c r="AC456" s="2">
        <f>'Weekly Stats'!AA456*'Pts Per'!X$2</f>
        <v>0</v>
      </c>
      <c r="AD456" s="2">
        <f>'Weekly Stats'!AB456*'Pts Per'!Y$2</f>
        <v>0</v>
      </c>
      <c r="AE456" s="2">
        <f>'Weekly Stats'!AC456*'Pts Per'!Z$2</f>
        <v>0</v>
      </c>
      <c r="AF456" s="2">
        <f>'Weekly Stats'!AD456*'Pts Per'!AA$2</f>
        <v>0</v>
      </c>
      <c r="AG456" s="2">
        <f>'Weekly Stats'!AE456*'Pts Per'!AB$2</f>
        <v>0</v>
      </c>
      <c r="AH456" s="2">
        <f>'Weekly Stats'!AF456*'Pts Per'!AC$2</f>
        <v>0</v>
      </c>
    </row>
    <row r="457" spans="1:34">
      <c r="A457" s="1" t="s">
        <v>834</v>
      </c>
      <c r="B457" s="2" t="s">
        <v>106</v>
      </c>
      <c r="C457" s="2" t="s">
        <v>43</v>
      </c>
      <c r="D457" s="4" t="s">
        <v>546</v>
      </c>
      <c r="E457" s="9">
        <f t="shared" si="7"/>
        <v>0</v>
      </c>
      <c r="F457" s="2">
        <f>'Weekly Stats'!D457*'Pts Per'!A$2</f>
        <v>0</v>
      </c>
      <c r="G457" s="2">
        <f>'Weekly Stats'!E457*'Pts Per'!B$2</f>
        <v>0</v>
      </c>
      <c r="H457" s="2">
        <f>'Weekly Stats'!F457*'Pts Per'!C$2</f>
        <v>0</v>
      </c>
      <c r="I457" s="2">
        <f>'Weekly Stats'!G457*'Pts Per'!D$2</f>
        <v>0</v>
      </c>
      <c r="J457" s="2">
        <f>'Weekly Stats'!H457*'Pts Per'!E$2</f>
        <v>0</v>
      </c>
      <c r="K457" s="2">
        <f>'Weekly Stats'!I457*'Pts Per'!F$2</f>
        <v>0</v>
      </c>
      <c r="L457" s="2">
        <f>'Weekly Stats'!J457*'Pts Per'!G$2</f>
        <v>0</v>
      </c>
      <c r="M457" s="2">
        <f>'Weekly Stats'!K457*'Pts Per'!H$2</f>
        <v>0</v>
      </c>
      <c r="N457" s="2">
        <f>'Weekly Stats'!L457*'Pts Per'!I$2</f>
        <v>0</v>
      </c>
      <c r="O457" s="2">
        <f>'Weekly Stats'!M457*'Pts Per'!J$2</f>
        <v>0</v>
      </c>
      <c r="P457" s="2">
        <f>'Weekly Stats'!N457*'Pts Per'!K$2</f>
        <v>0</v>
      </c>
      <c r="Q457" s="2">
        <f>'Weekly Stats'!O457*'Pts Per'!L$2</f>
        <v>0</v>
      </c>
      <c r="R457" s="2">
        <f>'Weekly Stats'!P457*'Pts Per'!M$2</f>
        <v>0</v>
      </c>
      <c r="S457" s="2">
        <f>'Weekly Stats'!Q457*'Pts Per'!N$2</f>
        <v>0</v>
      </c>
      <c r="T457" s="2">
        <f>'Weekly Stats'!R457*'Pts Per'!O$2</f>
        <v>0</v>
      </c>
      <c r="U457" s="2">
        <f>'Weekly Stats'!S457*'Pts Per'!P$2</f>
        <v>0</v>
      </c>
      <c r="V457" s="2">
        <f>'Weekly Stats'!T457*'Pts Per'!Q$2</f>
        <v>0</v>
      </c>
      <c r="W457" s="2">
        <f>'Weekly Stats'!U457*'Pts Per'!R$2</f>
        <v>0</v>
      </c>
      <c r="X457" s="2">
        <f>IF('Weekly Stats'!V457*'Pts Per'!S$2&lt;5,'Weekly Stats'!V457*'Pts Per'!S$2,SUM(('Weekly Stats'!V457*'Pts Per'!S$2)+2))</f>
        <v>0</v>
      </c>
      <c r="Y457" s="2">
        <f>'Weekly Stats'!W457*'Pts Per'!T$2</f>
        <v>0</v>
      </c>
      <c r="Z457" s="2">
        <f>'Weekly Stats'!X457*'Pts Per'!U$2</f>
        <v>0</v>
      </c>
      <c r="AA457" s="2">
        <f>'Weekly Stats'!Y457*'Pts Per'!V$2</f>
        <v>0</v>
      </c>
      <c r="AB457" s="2">
        <f>'Weekly Stats'!Z457*'Pts Per'!W$2</f>
        <v>0</v>
      </c>
      <c r="AC457" s="2">
        <f>'Weekly Stats'!AA457*'Pts Per'!X$2</f>
        <v>0</v>
      </c>
      <c r="AD457" s="2">
        <f>'Weekly Stats'!AB457*'Pts Per'!Y$2</f>
        <v>0</v>
      </c>
      <c r="AE457" s="2">
        <f>'Weekly Stats'!AC457*'Pts Per'!Z$2</f>
        <v>0</v>
      </c>
      <c r="AF457" s="2">
        <f>'Weekly Stats'!AD457*'Pts Per'!AA$2</f>
        <v>0</v>
      </c>
      <c r="AG457" s="2">
        <f>'Weekly Stats'!AE457*'Pts Per'!AB$2</f>
        <v>0</v>
      </c>
      <c r="AH457" s="2">
        <f>'Weekly Stats'!AF457*'Pts Per'!AC$2</f>
        <v>0</v>
      </c>
    </row>
    <row r="458" spans="1:34">
      <c r="A458" s="1" t="s">
        <v>835</v>
      </c>
      <c r="B458" s="2" t="s">
        <v>106</v>
      </c>
      <c r="C458" s="2" t="s">
        <v>44</v>
      </c>
      <c r="D458" s="4" t="s">
        <v>547</v>
      </c>
      <c r="E458" s="9">
        <f t="shared" si="7"/>
        <v>35.5</v>
      </c>
      <c r="F458" s="2">
        <f>'Weekly Stats'!D458*'Pts Per'!A$2</f>
        <v>0</v>
      </c>
      <c r="G458" s="2">
        <f>'Weekly Stats'!E458*'Pts Per'!B$2</f>
        <v>0</v>
      </c>
      <c r="H458" s="2">
        <f>'Weekly Stats'!F458*'Pts Per'!C$2</f>
        <v>0</v>
      </c>
      <c r="I458" s="2">
        <f>'Weekly Stats'!G458*'Pts Per'!D$2</f>
        <v>0</v>
      </c>
      <c r="J458" s="2">
        <f>'Weekly Stats'!H458*'Pts Per'!E$2</f>
        <v>0</v>
      </c>
      <c r="K458" s="2">
        <f>'Weekly Stats'!I458*'Pts Per'!F$2</f>
        <v>0</v>
      </c>
      <c r="L458" s="2">
        <f>'Weekly Stats'!J458*'Pts Per'!G$2</f>
        <v>9.9</v>
      </c>
      <c r="M458" s="2">
        <f>'Weekly Stats'!K458*'Pts Per'!H$2</f>
        <v>6</v>
      </c>
      <c r="N458" s="2">
        <f>'Weekly Stats'!L458*'Pts Per'!I$2</f>
        <v>1</v>
      </c>
      <c r="O458" s="2">
        <f>'Weekly Stats'!M458*'Pts Per'!J$2</f>
        <v>6</v>
      </c>
      <c r="P458" s="2">
        <f>'Weekly Stats'!N458*'Pts Per'!K$2</f>
        <v>12.600000000000001</v>
      </c>
      <c r="Q458" s="2">
        <f>'Weekly Stats'!O458*'Pts Per'!L$2</f>
        <v>0</v>
      </c>
      <c r="R458" s="2">
        <f>'Weekly Stats'!P458*'Pts Per'!M$2</f>
        <v>0</v>
      </c>
      <c r="S458" s="2">
        <f>'Weekly Stats'!Q458*'Pts Per'!N$2</f>
        <v>0</v>
      </c>
      <c r="T458" s="2">
        <f>'Weekly Stats'!R458*'Pts Per'!O$2</f>
        <v>0</v>
      </c>
      <c r="U458" s="2">
        <f>'Weekly Stats'!S458*'Pts Per'!P$2</f>
        <v>0</v>
      </c>
      <c r="V458" s="2">
        <f>'Weekly Stats'!T458*'Pts Per'!Q$2</f>
        <v>0</v>
      </c>
      <c r="W458" s="2">
        <f>'Weekly Stats'!U458*'Pts Per'!R$2</f>
        <v>0</v>
      </c>
      <c r="X458" s="2">
        <f>IF('Weekly Stats'!V458*'Pts Per'!S$2&lt;5,'Weekly Stats'!V458*'Pts Per'!S$2,SUM(('Weekly Stats'!V458*'Pts Per'!S$2)+2))</f>
        <v>0</v>
      </c>
      <c r="Y458" s="2">
        <f>'Weekly Stats'!W458*'Pts Per'!T$2</f>
        <v>0</v>
      </c>
      <c r="Z458" s="2">
        <f>'Weekly Stats'!X458*'Pts Per'!U$2</f>
        <v>0</v>
      </c>
      <c r="AA458" s="2">
        <f>'Weekly Stats'!Y458*'Pts Per'!V$2</f>
        <v>0</v>
      </c>
      <c r="AB458" s="2">
        <f>'Weekly Stats'!Z458*'Pts Per'!W$2</f>
        <v>0</v>
      </c>
      <c r="AC458" s="2">
        <f>'Weekly Stats'!AA458*'Pts Per'!X$2</f>
        <v>0</v>
      </c>
      <c r="AD458" s="2">
        <f>'Weekly Stats'!AB458*'Pts Per'!Y$2</f>
        <v>0</v>
      </c>
      <c r="AE458" s="2">
        <f>'Weekly Stats'!AC458*'Pts Per'!Z$2</f>
        <v>0</v>
      </c>
      <c r="AF458" s="2">
        <f>'Weekly Stats'!AD458*'Pts Per'!AA$2</f>
        <v>0</v>
      </c>
      <c r="AG458" s="2">
        <f>'Weekly Stats'!AE458*'Pts Per'!AB$2</f>
        <v>0</v>
      </c>
      <c r="AH458" s="2">
        <f>'Weekly Stats'!AF458*'Pts Per'!AC$2</f>
        <v>0</v>
      </c>
    </row>
    <row r="459" spans="1:34">
      <c r="A459" s="1" t="s">
        <v>836</v>
      </c>
      <c r="B459" s="2" t="s">
        <v>106</v>
      </c>
      <c r="C459" s="2" t="s">
        <v>45</v>
      </c>
      <c r="D459" s="4" t="s">
        <v>548</v>
      </c>
      <c r="E459" s="9">
        <f t="shared" si="7"/>
        <v>0</v>
      </c>
      <c r="F459" s="2">
        <f>'Weekly Stats'!D459*'Pts Per'!A$2</f>
        <v>0</v>
      </c>
      <c r="G459" s="2">
        <f>'Weekly Stats'!E459*'Pts Per'!B$2</f>
        <v>0</v>
      </c>
      <c r="H459" s="2">
        <f>'Weekly Stats'!F459*'Pts Per'!C$2</f>
        <v>0</v>
      </c>
      <c r="I459" s="2">
        <f>'Weekly Stats'!G459*'Pts Per'!D$2</f>
        <v>0</v>
      </c>
      <c r="J459" s="2">
        <f>'Weekly Stats'!H459*'Pts Per'!E$2</f>
        <v>0</v>
      </c>
      <c r="K459" s="2">
        <f>'Weekly Stats'!I459*'Pts Per'!F$2</f>
        <v>0</v>
      </c>
      <c r="L459" s="2">
        <f>'Weekly Stats'!J459*'Pts Per'!G$2</f>
        <v>0</v>
      </c>
      <c r="M459" s="2">
        <f>'Weekly Stats'!K459*'Pts Per'!H$2</f>
        <v>0</v>
      </c>
      <c r="N459" s="2">
        <f>'Weekly Stats'!L459*'Pts Per'!I$2</f>
        <v>0</v>
      </c>
      <c r="O459" s="2">
        <f>'Weekly Stats'!M459*'Pts Per'!J$2</f>
        <v>0</v>
      </c>
      <c r="P459" s="2">
        <f>'Weekly Stats'!N459*'Pts Per'!K$2</f>
        <v>0</v>
      </c>
      <c r="Q459" s="2">
        <f>'Weekly Stats'!O459*'Pts Per'!L$2</f>
        <v>0</v>
      </c>
      <c r="R459" s="2">
        <f>'Weekly Stats'!P459*'Pts Per'!M$2</f>
        <v>0</v>
      </c>
      <c r="S459" s="2">
        <f>'Weekly Stats'!Q459*'Pts Per'!N$2</f>
        <v>0</v>
      </c>
      <c r="T459" s="2">
        <f>'Weekly Stats'!R459*'Pts Per'!O$2</f>
        <v>0</v>
      </c>
      <c r="U459" s="2">
        <f>'Weekly Stats'!S459*'Pts Per'!P$2</f>
        <v>0</v>
      </c>
      <c r="V459" s="2">
        <f>'Weekly Stats'!T459*'Pts Per'!Q$2</f>
        <v>0</v>
      </c>
      <c r="W459" s="2">
        <f>'Weekly Stats'!U459*'Pts Per'!R$2</f>
        <v>0</v>
      </c>
      <c r="X459" s="2">
        <f>IF('Weekly Stats'!V459*'Pts Per'!S$2&lt;5,'Weekly Stats'!V459*'Pts Per'!S$2,SUM(('Weekly Stats'!V459*'Pts Per'!S$2)+2))</f>
        <v>0</v>
      </c>
      <c r="Y459" s="2">
        <f>'Weekly Stats'!W459*'Pts Per'!T$2</f>
        <v>0</v>
      </c>
      <c r="Z459" s="2">
        <f>'Weekly Stats'!X459*'Pts Per'!U$2</f>
        <v>0</v>
      </c>
      <c r="AA459" s="2">
        <f>'Weekly Stats'!Y459*'Pts Per'!V$2</f>
        <v>0</v>
      </c>
      <c r="AB459" s="2">
        <f>'Weekly Stats'!Z459*'Pts Per'!W$2</f>
        <v>0</v>
      </c>
      <c r="AC459" s="2">
        <f>'Weekly Stats'!AA459*'Pts Per'!X$2</f>
        <v>0</v>
      </c>
      <c r="AD459" s="2">
        <f>'Weekly Stats'!AB459*'Pts Per'!Y$2</f>
        <v>0</v>
      </c>
      <c r="AE459" s="2">
        <f>'Weekly Stats'!AC459*'Pts Per'!Z$2</f>
        <v>0</v>
      </c>
      <c r="AF459" s="2">
        <f>'Weekly Stats'!AD459*'Pts Per'!AA$2</f>
        <v>0</v>
      </c>
      <c r="AG459" s="2">
        <f>'Weekly Stats'!AE459*'Pts Per'!AB$2</f>
        <v>0</v>
      </c>
      <c r="AH459" s="2">
        <f>'Weekly Stats'!AF459*'Pts Per'!AC$2</f>
        <v>0</v>
      </c>
    </row>
    <row r="460" spans="1:34">
      <c r="A460" s="1" t="s">
        <v>837</v>
      </c>
      <c r="B460" s="2" t="s">
        <v>106</v>
      </c>
      <c r="C460" s="2" t="s">
        <v>46</v>
      </c>
      <c r="D460" s="4" t="s">
        <v>549</v>
      </c>
      <c r="E460" s="9">
        <f t="shared" si="7"/>
        <v>14.9</v>
      </c>
      <c r="F460" s="2">
        <f>'Weekly Stats'!D460*'Pts Per'!A$2</f>
        <v>0</v>
      </c>
      <c r="G460" s="2">
        <f>'Weekly Stats'!E460*'Pts Per'!B$2</f>
        <v>0</v>
      </c>
      <c r="H460" s="2">
        <f>'Weekly Stats'!F460*'Pts Per'!C$2</f>
        <v>0</v>
      </c>
      <c r="I460" s="2">
        <f>'Weekly Stats'!G460*'Pts Per'!D$2</f>
        <v>0</v>
      </c>
      <c r="J460" s="2">
        <f>'Weekly Stats'!H460*'Pts Per'!E$2</f>
        <v>0</v>
      </c>
      <c r="K460" s="2">
        <f>'Weekly Stats'!I460*'Pts Per'!F$2</f>
        <v>0</v>
      </c>
      <c r="L460" s="2">
        <f>'Weekly Stats'!J460*'Pts Per'!G$2</f>
        <v>0</v>
      </c>
      <c r="M460" s="2">
        <f>'Weekly Stats'!K460*'Pts Per'!H$2</f>
        <v>0</v>
      </c>
      <c r="N460" s="2">
        <f>'Weekly Stats'!L460*'Pts Per'!I$2</f>
        <v>0</v>
      </c>
      <c r="O460" s="2">
        <f>'Weekly Stats'!M460*'Pts Per'!J$2</f>
        <v>0</v>
      </c>
      <c r="P460" s="2">
        <f>'Weekly Stats'!N460*'Pts Per'!K$2</f>
        <v>0</v>
      </c>
      <c r="Q460" s="2">
        <f>'Weekly Stats'!O460*'Pts Per'!L$2</f>
        <v>0</v>
      </c>
      <c r="R460" s="2">
        <f>'Weekly Stats'!P460*'Pts Per'!M$2</f>
        <v>12.9</v>
      </c>
      <c r="S460" s="2">
        <f>'Weekly Stats'!Q460*'Pts Per'!N$2</f>
        <v>0</v>
      </c>
      <c r="T460" s="2">
        <f>'Weekly Stats'!R460*'Pts Per'!O$2</f>
        <v>0</v>
      </c>
      <c r="U460" s="2">
        <f>'Weekly Stats'!S460*'Pts Per'!P$2</f>
        <v>2</v>
      </c>
      <c r="V460" s="2">
        <f>'Weekly Stats'!T460*'Pts Per'!Q$2</f>
        <v>0</v>
      </c>
      <c r="W460" s="2">
        <f>'Weekly Stats'!U460*'Pts Per'!R$2</f>
        <v>0</v>
      </c>
      <c r="X460" s="2">
        <f>IF('Weekly Stats'!V460*'Pts Per'!S$2&lt;5,'Weekly Stats'!V460*'Pts Per'!S$2,SUM(('Weekly Stats'!V460*'Pts Per'!S$2)+2))</f>
        <v>0</v>
      </c>
      <c r="Y460" s="2">
        <f>'Weekly Stats'!W460*'Pts Per'!T$2</f>
        <v>0</v>
      </c>
      <c r="Z460" s="2">
        <f>'Weekly Stats'!X460*'Pts Per'!U$2</f>
        <v>0</v>
      </c>
      <c r="AA460" s="2">
        <f>'Weekly Stats'!Y460*'Pts Per'!V$2</f>
        <v>0</v>
      </c>
      <c r="AB460" s="2">
        <f>'Weekly Stats'!Z460*'Pts Per'!W$2</f>
        <v>0</v>
      </c>
      <c r="AC460" s="2">
        <f>'Weekly Stats'!AA460*'Pts Per'!X$2</f>
        <v>0</v>
      </c>
      <c r="AD460" s="2">
        <f>'Weekly Stats'!AB460*'Pts Per'!Y$2</f>
        <v>0</v>
      </c>
      <c r="AE460" s="2">
        <f>'Weekly Stats'!AC460*'Pts Per'!Z$2</f>
        <v>0</v>
      </c>
      <c r="AF460" s="2">
        <f>'Weekly Stats'!AD460*'Pts Per'!AA$2</f>
        <v>0</v>
      </c>
      <c r="AG460" s="2">
        <f>'Weekly Stats'!AE460*'Pts Per'!AB$2</f>
        <v>0</v>
      </c>
      <c r="AH460" s="2">
        <f>'Weekly Stats'!AF460*'Pts Per'!AC$2</f>
        <v>0</v>
      </c>
    </row>
    <row r="461" spans="1:34">
      <c r="A461" s="1" t="s">
        <v>838</v>
      </c>
      <c r="B461" s="2" t="s">
        <v>106</v>
      </c>
      <c r="C461" s="2" t="s">
        <v>47</v>
      </c>
      <c r="D461" s="4" t="s">
        <v>550</v>
      </c>
      <c r="E461" s="9">
        <f t="shared" si="7"/>
        <v>0</v>
      </c>
      <c r="F461" s="2">
        <f>'Weekly Stats'!D461*'Pts Per'!A$2</f>
        <v>0</v>
      </c>
      <c r="G461" s="2">
        <f>'Weekly Stats'!E461*'Pts Per'!B$2</f>
        <v>0</v>
      </c>
      <c r="H461" s="2">
        <f>'Weekly Stats'!F461*'Pts Per'!C$2</f>
        <v>0</v>
      </c>
      <c r="I461" s="2">
        <f>'Weekly Stats'!G461*'Pts Per'!D$2</f>
        <v>0</v>
      </c>
      <c r="J461" s="2">
        <f>'Weekly Stats'!H461*'Pts Per'!E$2</f>
        <v>0</v>
      </c>
      <c r="K461" s="2">
        <f>'Weekly Stats'!I461*'Pts Per'!F$2</f>
        <v>0</v>
      </c>
      <c r="L461" s="2">
        <f>'Weekly Stats'!J461*'Pts Per'!G$2</f>
        <v>0</v>
      </c>
      <c r="M461" s="2">
        <f>'Weekly Stats'!K461*'Pts Per'!H$2</f>
        <v>0</v>
      </c>
      <c r="N461" s="2">
        <f>'Weekly Stats'!L461*'Pts Per'!I$2</f>
        <v>0</v>
      </c>
      <c r="O461" s="2">
        <f>'Weekly Stats'!M461*'Pts Per'!J$2</f>
        <v>0</v>
      </c>
      <c r="P461" s="2">
        <f>'Weekly Stats'!N461*'Pts Per'!K$2</f>
        <v>0</v>
      </c>
      <c r="Q461" s="2">
        <f>'Weekly Stats'!O461*'Pts Per'!L$2</f>
        <v>0</v>
      </c>
      <c r="R461" s="2">
        <f>'Weekly Stats'!P461*'Pts Per'!M$2</f>
        <v>0</v>
      </c>
      <c r="S461" s="2">
        <f>'Weekly Stats'!Q461*'Pts Per'!N$2</f>
        <v>0</v>
      </c>
      <c r="T461" s="2">
        <f>'Weekly Stats'!R461*'Pts Per'!O$2</f>
        <v>0</v>
      </c>
      <c r="U461" s="2">
        <f>'Weekly Stats'!S461*'Pts Per'!P$2</f>
        <v>0</v>
      </c>
      <c r="V461" s="2">
        <f>'Weekly Stats'!T461*'Pts Per'!Q$2</f>
        <v>0</v>
      </c>
      <c r="W461" s="2">
        <f>'Weekly Stats'!U461*'Pts Per'!R$2</f>
        <v>0</v>
      </c>
      <c r="X461" s="2">
        <f>IF('Weekly Stats'!V461*'Pts Per'!S$2&lt;5,'Weekly Stats'!V461*'Pts Per'!S$2,SUM(('Weekly Stats'!V461*'Pts Per'!S$2)+2))</f>
        <v>0</v>
      </c>
      <c r="Y461" s="2">
        <f>'Weekly Stats'!W461*'Pts Per'!T$2</f>
        <v>0</v>
      </c>
      <c r="Z461" s="2">
        <f>'Weekly Stats'!X461*'Pts Per'!U$2</f>
        <v>0</v>
      </c>
      <c r="AA461" s="2">
        <f>'Weekly Stats'!Y461*'Pts Per'!V$2</f>
        <v>0</v>
      </c>
      <c r="AB461" s="2">
        <f>'Weekly Stats'!Z461*'Pts Per'!W$2</f>
        <v>0</v>
      </c>
      <c r="AC461" s="2">
        <f>'Weekly Stats'!AA461*'Pts Per'!X$2</f>
        <v>0</v>
      </c>
      <c r="AD461" s="2">
        <f>'Weekly Stats'!AB461*'Pts Per'!Y$2</f>
        <v>0</v>
      </c>
      <c r="AE461" s="2">
        <f>'Weekly Stats'!AC461*'Pts Per'!Z$2</f>
        <v>0</v>
      </c>
      <c r="AF461" s="2">
        <f>'Weekly Stats'!AD461*'Pts Per'!AA$2</f>
        <v>0</v>
      </c>
      <c r="AG461" s="2">
        <f>'Weekly Stats'!AE461*'Pts Per'!AB$2</f>
        <v>0</v>
      </c>
      <c r="AH461" s="2">
        <f>'Weekly Stats'!AF461*'Pts Per'!AC$2</f>
        <v>0</v>
      </c>
    </row>
    <row r="462" spans="1:34">
      <c r="A462" s="1" t="s">
        <v>839</v>
      </c>
      <c r="B462" s="2" t="s">
        <v>106</v>
      </c>
      <c r="C462" s="2" t="s">
        <v>48</v>
      </c>
      <c r="D462" s="4" t="s">
        <v>551</v>
      </c>
      <c r="E462" s="9">
        <f t="shared" si="7"/>
        <v>2.1</v>
      </c>
      <c r="F462" s="2">
        <f>'Weekly Stats'!D462*'Pts Per'!A$2</f>
        <v>0</v>
      </c>
      <c r="G462" s="2">
        <f>'Weekly Stats'!E462*'Pts Per'!B$2</f>
        <v>0</v>
      </c>
      <c r="H462" s="2">
        <f>'Weekly Stats'!F462*'Pts Per'!C$2</f>
        <v>0</v>
      </c>
      <c r="I462" s="2">
        <f>'Weekly Stats'!G462*'Pts Per'!D$2</f>
        <v>0</v>
      </c>
      <c r="J462" s="2">
        <f>'Weekly Stats'!H462*'Pts Per'!E$2</f>
        <v>0</v>
      </c>
      <c r="K462" s="2">
        <f>'Weekly Stats'!I462*'Pts Per'!F$2</f>
        <v>0</v>
      </c>
      <c r="L462" s="2">
        <f>'Weekly Stats'!J462*'Pts Per'!G$2</f>
        <v>0</v>
      </c>
      <c r="M462" s="2">
        <f>'Weekly Stats'!K462*'Pts Per'!H$2</f>
        <v>0</v>
      </c>
      <c r="N462" s="2">
        <f>'Weekly Stats'!L462*'Pts Per'!I$2</f>
        <v>0.5</v>
      </c>
      <c r="O462" s="2">
        <f>'Weekly Stats'!M462*'Pts Per'!J$2</f>
        <v>0</v>
      </c>
      <c r="P462" s="2">
        <f>'Weekly Stats'!N462*'Pts Per'!K$2</f>
        <v>1.6</v>
      </c>
      <c r="Q462" s="2">
        <f>'Weekly Stats'!O462*'Pts Per'!L$2</f>
        <v>0</v>
      </c>
      <c r="R462" s="2">
        <f>'Weekly Stats'!P462*'Pts Per'!M$2</f>
        <v>0</v>
      </c>
      <c r="S462" s="2">
        <f>'Weekly Stats'!Q462*'Pts Per'!N$2</f>
        <v>0</v>
      </c>
      <c r="T462" s="2">
        <f>'Weekly Stats'!R462*'Pts Per'!O$2</f>
        <v>0</v>
      </c>
      <c r="U462" s="2">
        <f>'Weekly Stats'!S462*'Pts Per'!P$2</f>
        <v>0</v>
      </c>
      <c r="V462" s="2">
        <f>'Weekly Stats'!T462*'Pts Per'!Q$2</f>
        <v>0</v>
      </c>
      <c r="W462" s="2">
        <f>'Weekly Stats'!U462*'Pts Per'!R$2</f>
        <v>0</v>
      </c>
      <c r="X462" s="2">
        <f>IF('Weekly Stats'!V462*'Pts Per'!S$2&lt;5,'Weekly Stats'!V462*'Pts Per'!S$2,SUM(('Weekly Stats'!V462*'Pts Per'!S$2)+2))</f>
        <v>0</v>
      </c>
      <c r="Y462" s="2">
        <f>'Weekly Stats'!W462*'Pts Per'!T$2</f>
        <v>0</v>
      </c>
      <c r="Z462" s="2">
        <f>'Weekly Stats'!X462*'Pts Per'!U$2</f>
        <v>0</v>
      </c>
      <c r="AA462" s="2">
        <f>'Weekly Stats'!Y462*'Pts Per'!V$2</f>
        <v>0</v>
      </c>
      <c r="AB462" s="2">
        <f>'Weekly Stats'!Z462*'Pts Per'!W$2</f>
        <v>0</v>
      </c>
      <c r="AC462" s="2">
        <f>'Weekly Stats'!AA462*'Pts Per'!X$2</f>
        <v>0</v>
      </c>
      <c r="AD462" s="2">
        <f>'Weekly Stats'!AB462*'Pts Per'!Y$2</f>
        <v>0</v>
      </c>
      <c r="AE462" s="2">
        <f>'Weekly Stats'!AC462*'Pts Per'!Z$2</f>
        <v>0</v>
      </c>
      <c r="AF462" s="2">
        <f>'Weekly Stats'!AD462*'Pts Per'!AA$2</f>
        <v>0</v>
      </c>
      <c r="AG462" s="2">
        <f>'Weekly Stats'!AE462*'Pts Per'!AB$2</f>
        <v>0</v>
      </c>
      <c r="AH462" s="2">
        <f>'Weekly Stats'!AF462*'Pts Per'!AC$2</f>
        <v>0</v>
      </c>
    </row>
    <row r="463" spans="1:34">
      <c r="A463" s="1" t="s">
        <v>840</v>
      </c>
      <c r="B463" s="2" t="s">
        <v>106</v>
      </c>
      <c r="C463" s="2" t="s">
        <v>49</v>
      </c>
      <c r="D463" s="4" t="s">
        <v>552</v>
      </c>
      <c r="E463" s="9">
        <f t="shared" si="7"/>
        <v>0</v>
      </c>
      <c r="F463" s="2">
        <f>'Weekly Stats'!D463*'Pts Per'!A$2</f>
        <v>0</v>
      </c>
      <c r="G463" s="2">
        <f>'Weekly Stats'!E463*'Pts Per'!B$2</f>
        <v>0</v>
      </c>
      <c r="H463" s="2">
        <f>'Weekly Stats'!F463*'Pts Per'!C$2</f>
        <v>0</v>
      </c>
      <c r="I463" s="2">
        <f>'Weekly Stats'!G463*'Pts Per'!D$2</f>
        <v>0</v>
      </c>
      <c r="J463" s="2">
        <f>'Weekly Stats'!H463*'Pts Per'!E$2</f>
        <v>0</v>
      </c>
      <c r="K463" s="2">
        <f>'Weekly Stats'!I463*'Pts Per'!F$2</f>
        <v>0</v>
      </c>
      <c r="L463" s="2">
        <f>'Weekly Stats'!J463*'Pts Per'!G$2</f>
        <v>0</v>
      </c>
      <c r="M463" s="2">
        <f>'Weekly Stats'!K463*'Pts Per'!H$2</f>
        <v>0</v>
      </c>
      <c r="N463" s="2">
        <f>'Weekly Stats'!L463*'Pts Per'!I$2</f>
        <v>0</v>
      </c>
      <c r="O463" s="2">
        <f>'Weekly Stats'!M463*'Pts Per'!J$2</f>
        <v>0</v>
      </c>
      <c r="P463" s="2">
        <f>'Weekly Stats'!N463*'Pts Per'!K$2</f>
        <v>0</v>
      </c>
      <c r="Q463" s="2">
        <f>'Weekly Stats'!O463*'Pts Per'!L$2</f>
        <v>0</v>
      </c>
      <c r="R463" s="2">
        <f>'Weekly Stats'!P463*'Pts Per'!M$2</f>
        <v>0</v>
      </c>
      <c r="S463" s="2">
        <f>'Weekly Stats'!Q463*'Pts Per'!N$2</f>
        <v>0</v>
      </c>
      <c r="T463" s="2">
        <f>'Weekly Stats'!R463*'Pts Per'!O$2</f>
        <v>0</v>
      </c>
      <c r="U463" s="2">
        <f>'Weekly Stats'!S463*'Pts Per'!P$2</f>
        <v>0</v>
      </c>
      <c r="V463" s="2">
        <f>'Weekly Stats'!T463*'Pts Per'!Q$2</f>
        <v>0</v>
      </c>
      <c r="W463" s="2">
        <f>'Weekly Stats'!U463*'Pts Per'!R$2</f>
        <v>0</v>
      </c>
      <c r="X463" s="2">
        <f>IF('Weekly Stats'!V463*'Pts Per'!S$2&lt;5,'Weekly Stats'!V463*'Pts Per'!S$2,SUM(('Weekly Stats'!V463*'Pts Per'!S$2)+2))</f>
        <v>0</v>
      </c>
      <c r="Y463" s="2">
        <f>'Weekly Stats'!W463*'Pts Per'!T$2</f>
        <v>0</v>
      </c>
      <c r="Z463" s="2">
        <f>'Weekly Stats'!X463*'Pts Per'!U$2</f>
        <v>0</v>
      </c>
      <c r="AA463" s="2">
        <f>'Weekly Stats'!Y463*'Pts Per'!V$2</f>
        <v>0</v>
      </c>
      <c r="AB463" s="2">
        <f>'Weekly Stats'!Z463*'Pts Per'!W$2</f>
        <v>0</v>
      </c>
      <c r="AC463" s="2">
        <f>'Weekly Stats'!AA463*'Pts Per'!X$2</f>
        <v>0</v>
      </c>
      <c r="AD463" s="2">
        <f>'Weekly Stats'!AB463*'Pts Per'!Y$2</f>
        <v>0</v>
      </c>
      <c r="AE463" s="2">
        <f>'Weekly Stats'!AC463*'Pts Per'!Z$2</f>
        <v>0</v>
      </c>
      <c r="AF463" s="2">
        <f>'Weekly Stats'!AD463*'Pts Per'!AA$2</f>
        <v>0</v>
      </c>
      <c r="AG463" s="2">
        <f>'Weekly Stats'!AE463*'Pts Per'!AB$2</f>
        <v>0</v>
      </c>
      <c r="AH463" s="2">
        <f>'Weekly Stats'!AF463*'Pts Per'!AC$2</f>
        <v>0</v>
      </c>
    </row>
    <row r="464" spans="1:34">
      <c r="A464" s="1" t="s">
        <v>841</v>
      </c>
      <c r="B464" s="2" t="s">
        <v>106</v>
      </c>
      <c r="C464" s="2" t="s">
        <v>50</v>
      </c>
      <c r="D464" s="4" t="s">
        <v>553</v>
      </c>
      <c r="E464" s="9">
        <f t="shared" si="7"/>
        <v>0</v>
      </c>
      <c r="F464" s="2">
        <f>'Weekly Stats'!D464*'Pts Per'!A$2</f>
        <v>0</v>
      </c>
      <c r="G464" s="2">
        <f>'Weekly Stats'!E464*'Pts Per'!B$2</f>
        <v>0</v>
      </c>
      <c r="H464" s="2">
        <f>'Weekly Stats'!F464*'Pts Per'!C$2</f>
        <v>0</v>
      </c>
      <c r="I464" s="2">
        <f>'Weekly Stats'!G464*'Pts Per'!D$2</f>
        <v>0</v>
      </c>
      <c r="J464" s="2">
        <f>'Weekly Stats'!H464*'Pts Per'!E$2</f>
        <v>0</v>
      </c>
      <c r="K464" s="2">
        <f>'Weekly Stats'!I464*'Pts Per'!F$2</f>
        <v>0</v>
      </c>
      <c r="L464" s="2">
        <f>'Weekly Stats'!J464*'Pts Per'!G$2</f>
        <v>0</v>
      </c>
      <c r="M464" s="2">
        <f>'Weekly Stats'!K464*'Pts Per'!H$2</f>
        <v>0</v>
      </c>
      <c r="N464" s="2">
        <f>'Weekly Stats'!L464*'Pts Per'!I$2</f>
        <v>0</v>
      </c>
      <c r="O464" s="2">
        <f>'Weekly Stats'!M464*'Pts Per'!J$2</f>
        <v>0</v>
      </c>
      <c r="P464" s="2">
        <f>'Weekly Stats'!N464*'Pts Per'!K$2</f>
        <v>0</v>
      </c>
      <c r="Q464" s="2">
        <f>'Weekly Stats'!O464*'Pts Per'!L$2</f>
        <v>0</v>
      </c>
      <c r="R464" s="2">
        <f>'Weekly Stats'!P464*'Pts Per'!M$2</f>
        <v>0</v>
      </c>
      <c r="S464" s="2">
        <f>'Weekly Stats'!Q464*'Pts Per'!N$2</f>
        <v>0</v>
      </c>
      <c r="T464" s="2">
        <f>'Weekly Stats'!R464*'Pts Per'!O$2</f>
        <v>0</v>
      </c>
      <c r="U464" s="2">
        <f>'Weekly Stats'!S464*'Pts Per'!P$2</f>
        <v>0</v>
      </c>
      <c r="V464" s="2">
        <f>'Weekly Stats'!T464*'Pts Per'!Q$2</f>
        <v>0</v>
      </c>
      <c r="W464" s="2">
        <f>'Weekly Stats'!U464*'Pts Per'!R$2</f>
        <v>0</v>
      </c>
      <c r="X464" s="2">
        <f>IF('Weekly Stats'!V464*'Pts Per'!S$2&lt;5,'Weekly Stats'!V464*'Pts Per'!S$2,SUM(('Weekly Stats'!V464*'Pts Per'!S$2)+2))</f>
        <v>0</v>
      </c>
      <c r="Y464" s="2">
        <f>'Weekly Stats'!W464*'Pts Per'!T$2</f>
        <v>0</v>
      </c>
      <c r="Z464" s="2">
        <f>'Weekly Stats'!X464*'Pts Per'!U$2</f>
        <v>0</v>
      </c>
      <c r="AA464" s="2">
        <f>'Weekly Stats'!Y464*'Pts Per'!V$2</f>
        <v>0</v>
      </c>
      <c r="AB464" s="2">
        <f>'Weekly Stats'!Z464*'Pts Per'!W$2</f>
        <v>0</v>
      </c>
      <c r="AC464" s="2">
        <f>'Weekly Stats'!AA464*'Pts Per'!X$2</f>
        <v>0</v>
      </c>
      <c r="AD464" s="2">
        <f>'Weekly Stats'!AB464*'Pts Per'!Y$2</f>
        <v>0</v>
      </c>
      <c r="AE464" s="2">
        <f>'Weekly Stats'!AC464*'Pts Per'!Z$2</f>
        <v>0</v>
      </c>
      <c r="AF464" s="2">
        <f>'Weekly Stats'!AD464*'Pts Per'!AA$2</f>
        <v>0</v>
      </c>
      <c r="AG464" s="2">
        <f>'Weekly Stats'!AE464*'Pts Per'!AB$2</f>
        <v>0</v>
      </c>
      <c r="AH464" s="2">
        <f>'Weekly Stats'!AF464*'Pts Per'!AC$2</f>
        <v>0</v>
      </c>
    </row>
    <row r="465" spans="1:34">
      <c r="A465" s="1" t="s">
        <v>842</v>
      </c>
      <c r="B465" s="2" t="s">
        <v>106</v>
      </c>
      <c r="C465" s="2" t="s">
        <v>51</v>
      </c>
      <c r="D465" s="4" t="s">
        <v>554</v>
      </c>
      <c r="E465" s="9">
        <f t="shared" si="7"/>
        <v>0</v>
      </c>
      <c r="F465" s="2">
        <f>'Weekly Stats'!D465*'Pts Per'!A$2</f>
        <v>0</v>
      </c>
      <c r="G465" s="2">
        <f>'Weekly Stats'!E465*'Pts Per'!B$2</f>
        <v>0</v>
      </c>
      <c r="H465" s="2">
        <f>'Weekly Stats'!F465*'Pts Per'!C$2</f>
        <v>0</v>
      </c>
      <c r="I465" s="2">
        <f>'Weekly Stats'!G465*'Pts Per'!D$2</f>
        <v>0</v>
      </c>
      <c r="J465" s="2">
        <f>'Weekly Stats'!H465*'Pts Per'!E$2</f>
        <v>0</v>
      </c>
      <c r="K465" s="2">
        <f>'Weekly Stats'!I465*'Pts Per'!F$2</f>
        <v>0</v>
      </c>
      <c r="L465" s="2">
        <f>'Weekly Stats'!J465*'Pts Per'!G$2</f>
        <v>0</v>
      </c>
      <c r="M465" s="2">
        <f>'Weekly Stats'!K465*'Pts Per'!H$2</f>
        <v>0</v>
      </c>
      <c r="N465" s="2">
        <f>'Weekly Stats'!L465*'Pts Per'!I$2</f>
        <v>0</v>
      </c>
      <c r="O465" s="2">
        <f>'Weekly Stats'!M465*'Pts Per'!J$2</f>
        <v>0</v>
      </c>
      <c r="P465" s="2">
        <f>'Weekly Stats'!N465*'Pts Per'!K$2</f>
        <v>0</v>
      </c>
      <c r="Q465" s="2">
        <f>'Weekly Stats'!O465*'Pts Per'!L$2</f>
        <v>0</v>
      </c>
      <c r="R465" s="2">
        <f>'Weekly Stats'!P465*'Pts Per'!M$2</f>
        <v>0</v>
      </c>
      <c r="S465" s="2">
        <f>'Weekly Stats'!Q465*'Pts Per'!N$2</f>
        <v>0</v>
      </c>
      <c r="T465" s="2">
        <f>'Weekly Stats'!R465*'Pts Per'!O$2</f>
        <v>0</v>
      </c>
      <c r="U465" s="2">
        <f>'Weekly Stats'!S465*'Pts Per'!P$2</f>
        <v>0</v>
      </c>
      <c r="V465" s="2">
        <f>'Weekly Stats'!T465*'Pts Per'!Q$2</f>
        <v>0</v>
      </c>
      <c r="W465" s="2">
        <f>'Weekly Stats'!U465*'Pts Per'!R$2</f>
        <v>0</v>
      </c>
      <c r="X465" s="2">
        <f>IF('Weekly Stats'!V465*'Pts Per'!S$2&lt;5,'Weekly Stats'!V465*'Pts Per'!S$2,SUM(('Weekly Stats'!V465*'Pts Per'!S$2)+2))</f>
        <v>0</v>
      </c>
      <c r="Y465" s="2">
        <f>'Weekly Stats'!W465*'Pts Per'!T$2</f>
        <v>0</v>
      </c>
      <c r="Z465" s="2">
        <f>'Weekly Stats'!X465*'Pts Per'!U$2</f>
        <v>0</v>
      </c>
      <c r="AA465" s="2">
        <f>'Weekly Stats'!Y465*'Pts Per'!V$2</f>
        <v>0</v>
      </c>
      <c r="AB465" s="2">
        <f>'Weekly Stats'!Z465*'Pts Per'!W$2</f>
        <v>0</v>
      </c>
      <c r="AC465" s="2">
        <f>'Weekly Stats'!AA465*'Pts Per'!X$2</f>
        <v>0</v>
      </c>
      <c r="AD465" s="2">
        <f>'Weekly Stats'!AB465*'Pts Per'!Y$2</f>
        <v>0</v>
      </c>
      <c r="AE465" s="2">
        <f>'Weekly Stats'!AC465*'Pts Per'!Z$2</f>
        <v>0</v>
      </c>
      <c r="AF465" s="2">
        <f>'Weekly Stats'!AD465*'Pts Per'!AA$2</f>
        <v>0</v>
      </c>
      <c r="AG465" s="2">
        <f>'Weekly Stats'!AE465*'Pts Per'!AB$2</f>
        <v>0</v>
      </c>
      <c r="AH465" s="2">
        <f>'Weekly Stats'!AF465*'Pts Per'!AC$2</f>
        <v>0</v>
      </c>
    </row>
    <row r="466" spans="1:34">
      <c r="A466" s="1" t="s">
        <v>844</v>
      </c>
      <c r="B466" s="2" t="s">
        <v>106</v>
      </c>
      <c r="C466" s="2" t="s">
        <v>52</v>
      </c>
      <c r="D466" s="4" t="s">
        <v>555</v>
      </c>
      <c r="E466" s="9">
        <f t="shared" si="7"/>
        <v>0</v>
      </c>
      <c r="F466" s="2">
        <f>'Weekly Stats'!D466*'Pts Per'!A$2</f>
        <v>0</v>
      </c>
      <c r="G466" s="2">
        <f>'Weekly Stats'!E466*'Pts Per'!B$2</f>
        <v>0</v>
      </c>
      <c r="H466" s="2">
        <f>'Weekly Stats'!F466*'Pts Per'!C$2</f>
        <v>0</v>
      </c>
      <c r="I466" s="2">
        <f>'Weekly Stats'!G466*'Pts Per'!D$2</f>
        <v>0</v>
      </c>
      <c r="J466" s="2">
        <f>'Weekly Stats'!H466*'Pts Per'!E$2</f>
        <v>0</v>
      </c>
      <c r="K466" s="2">
        <f>'Weekly Stats'!I466*'Pts Per'!F$2</f>
        <v>0</v>
      </c>
      <c r="L466" s="2">
        <f>'Weekly Stats'!J466*'Pts Per'!G$2</f>
        <v>0</v>
      </c>
      <c r="M466" s="2">
        <f>'Weekly Stats'!K466*'Pts Per'!H$2</f>
        <v>0</v>
      </c>
      <c r="N466" s="2">
        <f>'Weekly Stats'!L466*'Pts Per'!I$2</f>
        <v>0</v>
      </c>
      <c r="O466" s="2">
        <f>'Weekly Stats'!M466*'Pts Per'!J$2</f>
        <v>0</v>
      </c>
      <c r="P466" s="2">
        <f>'Weekly Stats'!N466*'Pts Per'!K$2</f>
        <v>0</v>
      </c>
      <c r="Q466" s="2">
        <f>'Weekly Stats'!O466*'Pts Per'!L$2</f>
        <v>0</v>
      </c>
      <c r="R466" s="2">
        <f>'Weekly Stats'!P466*'Pts Per'!M$2</f>
        <v>0</v>
      </c>
      <c r="S466" s="2">
        <f>'Weekly Stats'!Q466*'Pts Per'!N$2</f>
        <v>0</v>
      </c>
      <c r="T466" s="2">
        <f>'Weekly Stats'!R466*'Pts Per'!O$2</f>
        <v>0</v>
      </c>
      <c r="U466" s="2">
        <f>'Weekly Stats'!S466*'Pts Per'!P$2</f>
        <v>0</v>
      </c>
      <c r="V466" s="2">
        <f>'Weekly Stats'!T466*'Pts Per'!Q$2</f>
        <v>0</v>
      </c>
      <c r="W466" s="2">
        <f>'Weekly Stats'!U466*'Pts Per'!R$2</f>
        <v>0</v>
      </c>
      <c r="X466" s="2">
        <f>IF('Weekly Stats'!V466*'Pts Per'!S$2&lt;5,'Weekly Stats'!V466*'Pts Per'!S$2,SUM(('Weekly Stats'!V466*'Pts Per'!S$2)+2))</f>
        <v>0</v>
      </c>
      <c r="Y466" s="2">
        <f>'Weekly Stats'!W466*'Pts Per'!T$2</f>
        <v>0</v>
      </c>
      <c r="Z466" s="2">
        <f>'Weekly Stats'!X466*'Pts Per'!U$2</f>
        <v>0</v>
      </c>
      <c r="AA466" s="2">
        <f>'Weekly Stats'!Y466*'Pts Per'!V$2</f>
        <v>0</v>
      </c>
      <c r="AB466" s="2">
        <f>'Weekly Stats'!Z466*'Pts Per'!W$2</f>
        <v>0</v>
      </c>
      <c r="AC466" s="2">
        <f>'Weekly Stats'!AA466*'Pts Per'!X$2</f>
        <v>0</v>
      </c>
      <c r="AD466" s="2">
        <f>'Weekly Stats'!AB466*'Pts Per'!Y$2</f>
        <v>0</v>
      </c>
      <c r="AE466" s="2">
        <f>'Weekly Stats'!AC466*'Pts Per'!Z$2</f>
        <v>0</v>
      </c>
      <c r="AF466" s="2">
        <f>'Weekly Stats'!AD466*'Pts Per'!AA$2</f>
        <v>0</v>
      </c>
      <c r="AG466" s="2">
        <f>'Weekly Stats'!AE466*'Pts Per'!AB$2</f>
        <v>0</v>
      </c>
      <c r="AH466" s="2">
        <f>'Weekly Stats'!AF466*'Pts Per'!AC$2</f>
        <v>0</v>
      </c>
    </row>
    <row r="467" spans="1:34">
      <c r="A467" s="1" t="s">
        <v>845</v>
      </c>
      <c r="B467" s="2" t="s">
        <v>106</v>
      </c>
      <c r="C467" s="2" t="s">
        <v>53</v>
      </c>
      <c r="D467" s="4" t="s">
        <v>556</v>
      </c>
      <c r="E467" s="9">
        <f t="shared" si="7"/>
        <v>0</v>
      </c>
      <c r="F467" s="2">
        <f>'Weekly Stats'!D467*'Pts Per'!A$2</f>
        <v>0</v>
      </c>
      <c r="G467" s="2">
        <f>'Weekly Stats'!E467*'Pts Per'!B$2</f>
        <v>0</v>
      </c>
      <c r="H467" s="2">
        <f>'Weekly Stats'!F467*'Pts Per'!C$2</f>
        <v>0</v>
      </c>
      <c r="I467" s="2">
        <f>'Weekly Stats'!G467*'Pts Per'!D$2</f>
        <v>0</v>
      </c>
      <c r="J467" s="2">
        <f>'Weekly Stats'!H467*'Pts Per'!E$2</f>
        <v>0</v>
      </c>
      <c r="K467" s="2">
        <f>'Weekly Stats'!I467*'Pts Per'!F$2</f>
        <v>0</v>
      </c>
      <c r="L467" s="2">
        <f>'Weekly Stats'!J467*'Pts Per'!G$2</f>
        <v>0</v>
      </c>
      <c r="M467" s="2">
        <f>'Weekly Stats'!K467*'Pts Per'!H$2</f>
        <v>0</v>
      </c>
      <c r="N467" s="2">
        <f>'Weekly Stats'!L467*'Pts Per'!I$2</f>
        <v>0</v>
      </c>
      <c r="O467" s="2">
        <f>'Weekly Stats'!M467*'Pts Per'!J$2</f>
        <v>0</v>
      </c>
      <c r="P467" s="2">
        <f>'Weekly Stats'!N467*'Pts Per'!K$2</f>
        <v>0</v>
      </c>
      <c r="Q467" s="2">
        <f>'Weekly Stats'!O467*'Pts Per'!L$2</f>
        <v>0</v>
      </c>
      <c r="R467" s="2">
        <f>'Weekly Stats'!P467*'Pts Per'!M$2</f>
        <v>0</v>
      </c>
      <c r="S467" s="2">
        <f>'Weekly Stats'!Q467*'Pts Per'!N$2</f>
        <v>0</v>
      </c>
      <c r="T467" s="2">
        <f>'Weekly Stats'!R467*'Pts Per'!O$2</f>
        <v>0</v>
      </c>
      <c r="U467" s="2">
        <f>'Weekly Stats'!S467*'Pts Per'!P$2</f>
        <v>0</v>
      </c>
      <c r="V467" s="2">
        <f>'Weekly Stats'!T467*'Pts Per'!Q$2</f>
        <v>0</v>
      </c>
      <c r="W467" s="2">
        <f>'Weekly Stats'!U467*'Pts Per'!R$2</f>
        <v>0</v>
      </c>
      <c r="X467" s="2">
        <f>IF('Weekly Stats'!V467*'Pts Per'!S$2&lt;5,'Weekly Stats'!V467*'Pts Per'!S$2,SUM(('Weekly Stats'!V467*'Pts Per'!S$2)+2))</f>
        <v>0</v>
      </c>
      <c r="Y467" s="2">
        <f>'Weekly Stats'!W467*'Pts Per'!T$2</f>
        <v>0</v>
      </c>
      <c r="Z467" s="2">
        <f>'Weekly Stats'!X467*'Pts Per'!U$2</f>
        <v>0</v>
      </c>
      <c r="AA467" s="2">
        <f>'Weekly Stats'!Y467*'Pts Per'!V$2</f>
        <v>0</v>
      </c>
      <c r="AB467" s="2">
        <f>'Weekly Stats'!Z467*'Pts Per'!W$2</f>
        <v>0</v>
      </c>
      <c r="AC467" s="2">
        <f>'Weekly Stats'!AA467*'Pts Per'!X$2</f>
        <v>0</v>
      </c>
      <c r="AD467" s="2">
        <f>'Weekly Stats'!AB467*'Pts Per'!Y$2</f>
        <v>0</v>
      </c>
      <c r="AE467" s="2">
        <f>'Weekly Stats'!AC467*'Pts Per'!Z$2</f>
        <v>0</v>
      </c>
      <c r="AF467" s="2">
        <f>'Weekly Stats'!AD467*'Pts Per'!AA$2</f>
        <v>0</v>
      </c>
      <c r="AG467" s="2">
        <f>'Weekly Stats'!AE467*'Pts Per'!AB$2</f>
        <v>0</v>
      </c>
      <c r="AH467" s="2">
        <f>'Weekly Stats'!AF467*'Pts Per'!AC$2</f>
        <v>0</v>
      </c>
    </row>
    <row r="468" spans="1:34">
      <c r="A468" s="1" t="s">
        <v>846</v>
      </c>
      <c r="B468" s="2" t="s">
        <v>106</v>
      </c>
      <c r="C468" s="2" t="s">
        <v>54</v>
      </c>
      <c r="D468" s="4" t="s">
        <v>557</v>
      </c>
      <c r="E468" s="9">
        <f t="shared" si="7"/>
        <v>1</v>
      </c>
      <c r="F468" s="2">
        <f>'Weekly Stats'!D468*'Pts Per'!A$2</f>
        <v>0</v>
      </c>
      <c r="G468" s="2">
        <f>'Weekly Stats'!E468*'Pts Per'!B$2</f>
        <v>0</v>
      </c>
      <c r="H468" s="2">
        <f>'Weekly Stats'!F468*'Pts Per'!C$2</f>
        <v>0</v>
      </c>
      <c r="I468" s="2">
        <f>'Weekly Stats'!G468*'Pts Per'!D$2</f>
        <v>0</v>
      </c>
      <c r="J468" s="2">
        <f>'Weekly Stats'!H468*'Pts Per'!E$2</f>
        <v>0</v>
      </c>
      <c r="K468" s="2">
        <f>'Weekly Stats'!I468*'Pts Per'!F$2</f>
        <v>0</v>
      </c>
      <c r="L468" s="2">
        <f>'Weekly Stats'!J468*'Pts Per'!G$2</f>
        <v>0</v>
      </c>
      <c r="M468" s="2">
        <f>'Weekly Stats'!K468*'Pts Per'!H$2</f>
        <v>0</v>
      </c>
      <c r="N468" s="2">
        <f>'Weekly Stats'!L468*'Pts Per'!I$2</f>
        <v>0</v>
      </c>
      <c r="O468" s="2">
        <f>'Weekly Stats'!M468*'Pts Per'!J$2</f>
        <v>0</v>
      </c>
      <c r="P468" s="2">
        <f>'Weekly Stats'!N468*'Pts Per'!K$2</f>
        <v>0</v>
      </c>
      <c r="Q468" s="2">
        <f>'Weekly Stats'!O468*'Pts Per'!L$2</f>
        <v>0</v>
      </c>
      <c r="R468" s="2">
        <f>'Weekly Stats'!P468*'Pts Per'!M$2</f>
        <v>0</v>
      </c>
      <c r="S468" s="2">
        <f>'Weekly Stats'!Q468*'Pts Per'!N$2</f>
        <v>0</v>
      </c>
      <c r="T468" s="2">
        <f>'Weekly Stats'!R468*'Pts Per'!O$2</f>
        <v>0</v>
      </c>
      <c r="U468" s="2">
        <f>'Weekly Stats'!S468*'Pts Per'!P$2</f>
        <v>0</v>
      </c>
      <c r="V468" s="2">
        <f>'Weekly Stats'!T468*'Pts Per'!Q$2</f>
        <v>0</v>
      </c>
      <c r="W468" s="2">
        <f>'Weekly Stats'!U468*'Pts Per'!R$2</f>
        <v>0</v>
      </c>
      <c r="X468" s="2">
        <f>IF('Weekly Stats'!V468*'Pts Per'!S$2&lt;5,'Weekly Stats'!V468*'Pts Per'!S$2,SUM(('Weekly Stats'!V468*'Pts Per'!S$2)+2))</f>
        <v>1</v>
      </c>
      <c r="Y468" s="2">
        <f>'Weekly Stats'!W468*'Pts Per'!T$2</f>
        <v>0</v>
      </c>
      <c r="Z468" s="2">
        <f>'Weekly Stats'!X468*'Pts Per'!U$2</f>
        <v>0</v>
      </c>
      <c r="AA468" s="2">
        <f>'Weekly Stats'!Y468*'Pts Per'!V$2</f>
        <v>0</v>
      </c>
      <c r="AB468" s="2">
        <f>'Weekly Stats'!Z468*'Pts Per'!W$2</f>
        <v>0</v>
      </c>
      <c r="AC468" s="2">
        <f>'Weekly Stats'!AA468*'Pts Per'!X$2</f>
        <v>0</v>
      </c>
      <c r="AD468" s="2">
        <f>'Weekly Stats'!AB468*'Pts Per'!Y$2</f>
        <v>0</v>
      </c>
      <c r="AE468" s="2">
        <f>'Weekly Stats'!AC468*'Pts Per'!Z$2</f>
        <v>0</v>
      </c>
      <c r="AF468" s="2">
        <f>'Weekly Stats'!AD468*'Pts Per'!AA$2</f>
        <v>0</v>
      </c>
      <c r="AG468" s="2">
        <f>'Weekly Stats'!AE468*'Pts Per'!AB$2</f>
        <v>0</v>
      </c>
      <c r="AH468" s="2">
        <f>'Weekly Stats'!AF468*'Pts Per'!AC$2</f>
        <v>0</v>
      </c>
    </row>
    <row r="469" spans="1:34">
      <c r="A469" s="1" t="s">
        <v>847</v>
      </c>
      <c r="B469" s="2" t="s">
        <v>106</v>
      </c>
      <c r="C469" s="2" t="s">
        <v>55</v>
      </c>
      <c r="D469" s="4" t="s">
        <v>558</v>
      </c>
      <c r="E469" s="9">
        <f t="shared" si="7"/>
        <v>1</v>
      </c>
      <c r="F469" s="2">
        <f>'Weekly Stats'!D469*'Pts Per'!A$2</f>
        <v>0</v>
      </c>
      <c r="G469" s="2">
        <f>'Weekly Stats'!E469*'Pts Per'!B$2</f>
        <v>0</v>
      </c>
      <c r="H469" s="2">
        <f>'Weekly Stats'!F469*'Pts Per'!C$2</f>
        <v>0</v>
      </c>
      <c r="I469" s="2">
        <f>'Weekly Stats'!G469*'Pts Per'!D$2</f>
        <v>0</v>
      </c>
      <c r="J469" s="2">
        <f>'Weekly Stats'!H469*'Pts Per'!E$2</f>
        <v>0</v>
      </c>
      <c r="K469" s="2">
        <f>'Weekly Stats'!I469*'Pts Per'!F$2</f>
        <v>0</v>
      </c>
      <c r="L469" s="2">
        <f>'Weekly Stats'!J469*'Pts Per'!G$2</f>
        <v>0</v>
      </c>
      <c r="M469" s="2">
        <f>'Weekly Stats'!K469*'Pts Per'!H$2</f>
        <v>0</v>
      </c>
      <c r="N469" s="2">
        <f>'Weekly Stats'!L469*'Pts Per'!I$2</f>
        <v>0</v>
      </c>
      <c r="O469" s="2">
        <f>'Weekly Stats'!M469*'Pts Per'!J$2</f>
        <v>0</v>
      </c>
      <c r="P469" s="2">
        <f>'Weekly Stats'!N469*'Pts Per'!K$2</f>
        <v>0</v>
      </c>
      <c r="Q469" s="2">
        <f>'Weekly Stats'!O469*'Pts Per'!L$2</f>
        <v>0</v>
      </c>
      <c r="R469" s="2">
        <f>'Weekly Stats'!P469*'Pts Per'!M$2</f>
        <v>0</v>
      </c>
      <c r="S469" s="2">
        <f>'Weekly Stats'!Q469*'Pts Per'!N$2</f>
        <v>0</v>
      </c>
      <c r="T469" s="2">
        <f>'Weekly Stats'!R469*'Pts Per'!O$2</f>
        <v>0</v>
      </c>
      <c r="U469" s="2">
        <f>'Weekly Stats'!S469*'Pts Per'!P$2</f>
        <v>0</v>
      </c>
      <c r="V469" s="2">
        <f>'Weekly Stats'!T469*'Pts Per'!Q$2</f>
        <v>0</v>
      </c>
      <c r="W469" s="2">
        <f>'Weekly Stats'!U469*'Pts Per'!R$2</f>
        <v>0</v>
      </c>
      <c r="X469" s="2">
        <f>IF('Weekly Stats'!V469*'Pts Per'!S$2&lt;5,'Weekly Stats'!V469*'Pts Per'!S$2,SUM(('Weekly Stats'!V469*'Pts Per'!S$2)+2))</f>
        <v>1</v>
      </c>
      <c r="Y469" s="2">
        <f>'Weekly Stats'!W469*'Pts Per'!T$2</f>
        <v>0</v>
      </c>
      <c r="Z469" s="2">
        <f>'Weekly Stats'!X469*'Pts Per'!U$2</f>
        <v>0</v>
      </c>
      <c r="AA469" s="2">
        <f>'Weekly Stats'!Y469*'Pts Per'!V$2</f>
        <v>0</v>
      </c>
      <c r="AB469" s="2">
        <f>'Weekly Stats'!Z469*'Pts Per'!W$2</f>
        <v>0</v>
      </c>
      <c r="AC469" s="2">
        <f>'Weekly Stats'!AA469*'Pts Per'!X$2</f>
        <v>0</v>
      </c>
      <c r="AD469" s="2">
        <f>'Weekly Stats'!AB469*'Pts Per'!Y$2</f>
        <v>0</v>
      </c>
      <c r="AE469" s="2">
        <f>'Weekly Stats'!AC469*'Pts Per'!Z$2</f>
        <v>0</v>
      </c>
      <c r="AF469" s="2">
        <f>'Weekly Stats'!AD469*'Pts Per'!AA$2</f>
        <v>0</v>
      </c>
      <c r="AG469" s="2">
        <f>'Weekly Stats'!AE469*'Pts Per'!AB$2</f>
        <v>0</v>
      </c>
      <c r="AH469" s="2">
        <f>'Weekly Stats'!AF469*'Pts Per'!AC$2</f>
        <v>0</v>
      </c>
    </row>
    <row r="470" spans="1:34">
      <c r="A470" s="1" t="s">
        <v>848</v>
      </c>
      <c r="B470" s="2" t="s">
        <v>106</v>
      </c>
      <c r="C470" s="2" t="s">
        <v>56</v>
      </c>
      <c r="D470" s="4" t="s">
        <v>559</v>
      </c>
      <c r="E470" s="9">
        <f t="shared" si="7"/>
        <v>0</v>
      </c>
      <c r="F470" s="2">
        <f>'Weekly Stats'!D470*'Pts Per'!A$2</f>
        <v>0</v>
      </c>
      <c r="G470" s="2">
        <f>'Weekly Stats'!E470*'Pts Per'!B$2</f>
        <v>0</v>
      </c>
      <c r="H470" s="2">
        <f>'Weekly Stats'!F470*'Pts Per'!C$2</f>
        <v>0</v>
      </c>
      <c r="I470" s="2">
        <f>'Weekly Stats'!G470*'Pts Per'!D$2</f>
        <v>0</v>
      </c>
      <c r="J470" s="2">
        <f>'Weekly Stats'!H470*'Pts Per'!E$2</f>
        <v>0</v>
      </c>
      <c r="K470" s="2">
        <f>'Weekly Stats'!I470*'Pts Per'!F$2</f>
        <v>0</v>
      </c>
      <c r="L470" s="2">
        <f>'Weekly Stats'!J470*'Pts Per'!G$2</f>
        <v>0</v>
      </c>
      <c r="M470" s="2">
        <f>'Weekly Stats'!K470*'Pts Per'!H$2</f>
        <v>0</v>
      </c>
      <c r="N470" s="2">
        <f>'Weekly Stats'!L470*'Pts Per'!I$2</f>
        <v>0</v>
      </c>
      <c r="O470" s="2">
        <f>'Weekly Stats'!M470*'Pts Per'!J$2</f>
        <v>0</v>
      </c>
      <c r="P470" s="2">
        <f>'Weekly Stats'!N470*'Pts Per'!K$2</f>
        <v>0</v>
      </c>
      <c r="Q470" s="2">
        <f>'Weekly Stats'!O470*'Pts Per'!L$2</f>
        <v>0</v>
      </c>
      <c r="R470" s="2">
        <f>'Weekly Stats'!P470*'Pts Per'!M$2</f>
        <v>0</v>
      </c>
      <c r="S470" s="2">
        <f>'Weekly Stats'!Q470*'Pts Per'!N$2</f>
        <v>0</v>
      </c>
      <c r="T470" s="2">
        <f>'Weekly Stats'!R470*'Pts Per'!O$2</f>
        <v>0</v>
      </c>
      <c r="U470" s="2">
        <f>'Weekly Stats'!S470*'Pts Per'!P$2</f>
        <v>0</v>
      </c>
      <c r="V470" s="2">
        <f>'Weekly Stats'!T470*'Pts Per'!Q$2</f>
        <v>0</v>
      </c>
      <c r="W470" s="2">
        <f>'Weekly Stats'!U470*'Pts Per'!R$2</f>
        <v>0</v>
      </c>
      <c r="X470" s="2">
        <f>IF('Weekly Stats'!V470*'Pts Per'!S$2&lt;5,'Weekly Stats'!V470*'Pts Per'!S$2,SUM(('Weekly Stats'!V470*'Pts Per'!S$2)+2))</f>
        <v>0</v>
      </c>
      <c r="Y470" s="2">
        <f>'Weekly Stats'!W470*'Pts Per'!T$2</f>
        <v>0</v>
      </c>
      <c r="Z470" s="2">
        <f>'Weekly Stats'!X470*'Pts Per'!U$2</f>
        <v>0</v>
      </c>
      <c r="AA470" s="2">
        <f>'Weekly Stats'!Y470*'Pts Per'!V$2</f>
        <v>0</v>
      </c>
      <c r="AB470" s="2">
        <f>'Weekly Stats'!Z470*'Pts Per'!W$2</f>
        <v>0</v>
      </c>
      <c r="AC470" s="2">
        <f>'Weekly Stats'!AA470*'Pts Per'!X$2</f>
        <v>0</v>
      </c>
      <c r="AD470" s="2">
        <f>'Weekly Stats'!AB470*'Pts Per'!Y$2</f>
        <v>0</v>
      </c>
      <c r="AE470" s="2">
        <f>'Weekly Stats'!AC470*'Pts Per'!Z$2</f>
        <v>0</v>
      </c>
      <c r="AF470" s="2">
        <f>'Weekly Stats'!AD470*'Pts Per'!AA$2</f>
        <v>0</v>
      </c>
      <c r="AG470" s="2">
        <f>'Weekly Stats'!AE470*'Pts Per'!AB$2</f>
        <v>0</v>
      </c>
      <c r="AH470" s="2">
        <f>'Weekly Stats'!AF470*'Pts Per'!AC$2</f>
        <v>0</v>
      </c>
    </row>
    <row r="471" spans="1:34">
      <c r="A471" s="1" t="s">
        <v>849</v>
      </c>
      <c r="B471" s="2" t="s">
        <v>106</v>
      </c>
      <c r="C471" s="2" t="s">
        <v>57</v>
      </c>
      <c r="D471" s="4" t="s">
        <v>560</v>
      </c>
      <c r="E471" s="9">
        <f t="shared" si="7"/>
        <v>0</v>
      </c>
      <c r="F471" s="2">
        <f>'Weekly Stats'!D471*'Pts Per'!A$2</f>
        <v>0</v>
      </c>
      <c r="G471" s="2">
        <f>'Weekly Stats'!E471*'Pts Per'!B$2</f>
        <v>0</v>
      </c>
      <c r="H471" s="2">
        <f>'Weekly Stats'!F471*'Pts Per'!C$2</f>
        <v>0</v>
      </c>
      <c r="I471" s="2">
        <f>'Weekly Stats'!G471*'Pts Per'!D$2</f>
        <v>0</v>
      </c>
      <c r="J471" s="2">
        <f>'Weekly Stats'!H471*'Pts Per'!E$2</f>
        <v>0</v>
      </c>
      <c r="K471" s="2">
        <f>'Weekly Stats'!I471*'Pts Per'!F$2</f>
        <v>0</v>
      </c>
      <c r="L471" s="2">
        <f>'Weekly Stats'!J471*'Pts Per'!G$2</f>
        <v>0</v>
      </c>
      <c r="M471" s="2">
        <f>'Weekly Stats'!K471*'Pts Per'!H$2</f>
        <v>0</v>
      </c>
      <c r="N471" s="2">
        <f>'Weekly Stats'!L471*'Pts Per'!I$2</f>
        <v>0</v>
      </c>
      <c r="O471" s="2">
        <f>'Weekly Stats'!M471*'Pts Per'!J$2</f>
        <v>0</v>
      </c>
      <c r="P471" s="2">
        <f>'Weekly Stats'!N471*'Pts Per'!K$2</f>
        <v>0</v>
      </c>
      <c r="Q471" s="2">
        <f>'Weekly Stats'!O471*'Pts Per'!L$2</f>
        <v>0</v>
      </c>
      <c r="R471" s="2">
        <f>'Weekly Stats'!P471*'Pts Per'!M$2</f>
        <v>0</v>
      </c>
      <c r="S471" s="2">
        <f>'Weekly Stats'!Q471*'Pts Per'!N$2</f>
        <v>0</v>
      </c>
      <c r="T471" s="2">
        <f>'Weekly Stats'!R471*'Pts Per'!O$2</f>
        <v>0</v>
      </c>
      <c r="U471" s="2">
        <f>'Weekly Stats'!S471*'Pts Per'!P$2</f>
        <v>0</v>
      </c>
      <c r="V471" s="2">
        <f>'Weekly Stats'!T471*'Pts Per'!Q$2</f>
        <v>0</v>
      </c>
      <c r="W471" s="2">
        <f>'Weekly Stats'!U471*'Pts Per'!R$2</f>
        <v>0</v>
      </c>
      <c r="X471" s="2">
        <f>IF('Weekly Stats'!V471*'Pts Per'!S$2&lt;5,'Weekly Stats'!V471*'Pts Per'!S$2,SUM(('Weekly Stats'!V471*'Pts Per'!S$2)+2))</f>
        <v>0</v>
      </c>
      <c r="Y471" s="2">
        <f>'Weekly Stats'!W471*'Pts Per'!T$2</f>
        <v>0</v>
      </c>
      <c r="Z471" s="2">
        <f>'Weekly Stats'!X471*'Pts Per'!U$2</f>
        <v>0</v>
      </c>
      <c r="AA471" s="2">
        <f>'Weekly Stats'!Y471*'Pts Per'!V$2</f>
        <v>0</v>
      </c>
      <c r="AB471" s="2">
        <f>'Weekly Stats'!Z471*'Pts Per'!W$2</f>
        <v>0</v>
      </c>
      <c r="AC471" s="2">
        <f>'Weekly Stats'!AA471*'Pts Per'!X$2</f>
        <v>0</v>
      </c>
      <c r="AD471" s="2">
        <f>'Weekly Stats'!AB471*'Pts Per'!Y$2</f>
        <v>0</v>
      </c>
      <c r="AE471" s="2">
        <f>'Weekly Stats'!AC471*'Pts Per'!Z$2</f>
        <v>0</v>
      </c>
      <c r="AF471" s="2">
        <f>'Weekly Stats'!AD471*'Pts Per'!AA$2</f>
        <v>0</v>
      </c>
      <c r="AG471" s="2">
        <f>'Weekly Stats'!AE471*'Pts Per'!AB$2</f>
        <v>0</v>
      </c>
      <c r="AH471" s="2">
        <f>'Weekly Stats'!AF471*'Pts Per'!AC$2</f>
        <v>0</v>
      </c>
    </row>
    <row r="472" spans="1:34">
      <c r="A472" s="1" t="s">
        <v>850</v>
      </c>
      <c r="B472" s="2" t="s">
        <v>106</v>
      </c>
      <c r="C472" s="2" t="s">
        <v>58</v>
      </c>
      <c r="D472" s="4" t="s">
        <v>561</v>
      </c>
      <c r="E472" s="9">
        <f t="shared" si="7"/>
        <v>0</v>
      </c>
      <c r="F472" s="2">
        <f>'Weekly Stats'!D472*'Pts Per'!A$2</f>
        <v>0</v>
      </c>
      <c r="G472" s="2">
        <f>'Weekly Stats'!E472*'Pts Per'!B$2</f>
        <v>0</v>
      </c>
      <c r="H472" s="2">
        <f>'Weekly Stats'!F472*'Pts Per'!C$2</f>
        <v>0</v>
      </c>
      <c r="I472" s="2">
        <f>'Weekly Stats'!G472*'Pts Per'!D$2</f>
        <v>0</v>
      </c>
      <c r="J472" s="2">
        <f>'Weekly Stats'!H472*'Pts Per'!E$2</f>
        <v>0</v>
      </c>
      <c r="K472" s="2">
        <f>'Weekly Stats'!I472*'Pts Per'!F$2</f>
        <v>0</v>
      </c>
      <c r="L472" s="2">
        <f>'Weekly Stats'!J472*'Pts Per'!G$2</f>
        <v>0</v>
      </c>
      <c r="M472" s="2">
        <f>'Weekly Stats'!K472*'Pts Per'!H$2</f>
        <v>0</v>
      </c>
      <c r="N472" s="2">
        <f>'Weekly Stats'!L472*'Pts Per'!I$2</f>
        <v>0</v>
      </c>
      <c r="O472" s="2">
        <f>'Weekly Stats'!M472*'Pts Per'!J$2</f>
        <v>0</v>
      </c>
      <c r="P472" s="2">
        <f>'Weekly Stats'!N472*'Pts Per'!K$2</f>
        <v>0</v>
      </c>
      <c r="Q472" s="2">
        <f>'Weekly Stats'!O472*'Pts Per'!L$2</f>
        <v>0</v>
      </c>
      <c r="R472" s="2">
        <f>'Weekly Stats'!P472*'Pts Per'!M$2</f>
        <v>0</v>
      </c>
      <c r="S472" s="2">
        <f>'Weekly Stats'!Q472*'Pts Per'!N$2</f>
        <v>0</v>
      </c>
      <c r="T472" s="2">
        <f>'Weekly Stats'!R472*'Pts Per'!O$2</f>
        <v>0</v>
      </c>
      <c r="U472" s="2">
        <f>'Weekly Stats'!S472*'Pts Per'!P$2</f>
        <v>0</v>
      </c>
      <c r="V472" s="2">
        <f>'Weekly Stats'!T472*'Pts Per'!Q$2</f>
        <v>0</v>
      </c>
      <c r="W472" s="2">
        <f>'Weekly Stats'!U472*'Pts Per'!R$2</f>
        <v>0</v>
      </c>
      <c r="X472" s="2">
        <f>IF('Weekly Stats'!V472*'Pts Per'!S$2&lt;5,'Weekly Stats'!V472*'Pts Per'!S$2,SUM(('Weekly Stats'!V472*'Pts Per'!S$2)+2))</f>
        <v>0</v>
      </c>
      <c r="Y472" s="2">
        <f>'Weekly Stats'!W472*'Pts Per'!T$2</f>
        <v>0</v>
      </c>
      <c r="Z472" s="2">
        <f>'Weekly Stats'!X472*'Pts Per'!U$2</f>
        <v>0</v>
      </c>
      <c r="AA472" s="2">
        <f>'Weekly Stats'!Y472*'Pts Per'!V$2</f>
        <v>0</v>
      </c>
      <c r="AB472" s="2">
        <f>'Weekly Stats'!Z472*'Pts Per'!W$2</f>
        <v>0</v>
      </c>
      <c r="AC472" s="2">
        <f>'Weekly Stats'!AA472*'Pts Per'!X$2</f>
        <v>0</v>
      </c>
      <c r="AD472" s="2">
        <f>'Weekly Stats'!AB472*'Pts Per'!Y$2</f>
        <v>0</v>
      </c>
      <c r="AE472" s="2">
        <f>'Weekly Stats'!AC472*'Pts Per'!Z$2</f>
        <v>0</v>
      </c>
      <c r="AF472" s="2">
        <f>'Weekly Stats'!AD472*'Pts Per'!AA$2</f>
        <v>0</v>
      </c>
      <c r="AG472" s="2">
        <f>'Weekly Stats'!AE472*'Pts Per'!AB$2</f>
        <v>0</v>
      </c>
      <c r="AH472" s="2">
        <f>'Weekly Stats'!AF472*'Pts Per'!AC$2</f>
        <v>0</v>
      </c>
    </row>
    <row r="473" spans="1:34">
      <c r="A473" s="1" t="s">
        <v>851</v>
      </c>
      <c r="B473" s="2" t="s">
        <v>106</v>
      </c>
      <c r="C473" s="2" t="s">
        <v>59</v>
      </c>
      <c r="D473" s="4" t="s">
        <v>562</v>
      </c>
      <c r="E473" s="9">
        <f t="shared" si="7"/>
        <v>0</v>
      </c>
      <c r="F473" s="2">
        <f>'Weekly Stats'!D473*'Pts Per'!A$2</f>
        <v>0</v>
      </c>
      <c r="G473" s="2">
        <f>'Weekly Stats'!E473*'Pts Per'!B$2</f>
        <v>0</v>
      </c>
      <c r="H473" s="2">
        <f>'Weekly Stats'!F473*'Pts Per'!C$2</f>
        <v>0</v>
      </c>
      <c r="I473" s="2">
        <f>'Weekly Stats'!G473*'Pts Per'!D$2</f>
        <v>0</v>
      </c>
      <c r="J473" s="2">
        <f>'Weekly Stats'!H473*'Pts Per'!E$2</f>
        <v>0</v>
      </c>
      <c r="K473" s="2">
        <f>'Weekly Stats'!I473*'Pts Per'!F$2</f>
        <v>0</v>
      </c>
      <c r="L473" s="2">
        <f>'Weekly Stats'!J473*'Pts Per'!G$2</f>
        <v>0</v>
      </c>
      <c r="M473" s="2">
        <f>'Weekly Stats'!K473*'Pts Per'!H$2</f>
        <v>0</v>
      </c>
      <c r="N473" s="2">
        <f>'Weekly Stats'!L473*'Pts Per'!I$2</f>
        <v>0</v>
      </c>
      <c r="O473" s="2">
        <f>'Weekly Stats'!M473*'Pts Per'!J$2</f>
        <v>0</v>
      </c>
      <c r="P473" s="2">
        <f>'Weekly Stats'!N473*'Pts Per'!K$2</f>
        <v>0</v>
      </c>
      <c r="Q473" s="2">
        <f>'Weekly Stats'!O473*'Pts Per'!L$2</f>
        <v>0</v>
      </c>
      <c r="R473" s="2">
        <f>'Weekly Stats'!P473*'Pts Per'!M$2</f>
        <v>0</v>
      </c>
      <c r="S473" s="2">
        <f>'Weekly Stats'!Q473*'Pts Per'!N$2</f>
        <v>0</v>
      </c>
      <c r="T473" s="2">
        <f>'Weekly Stats'!R473*'Pts Per'!O$2</f>
        <v>0</v>
      </c>
      <c r="U473" s="2">
        <f>'Weekly Stats'!S473*'Pts Per'!P$2</f>
        <v>0</v>
      </c>
      <c r="V473" s="2">
        <f>'Weekly Stats'!T473*'Pts Per'!Q$2</f>
        <v>0</v>
      </c>
      <c r="W473" s="2">
        <f>'Weekly Stats'!U473*'Pts Per'!R$2</f>
        <v>0</v>
      </c>
      <c r="X473" s="2">
        <f>IF('Weekly Stats'!V473*'Pts Per'!S$2&lt;5,'Weekly Stats'!V473*'Pts Per'!S$2,SUM(('Weekly Stats'!V473*'Pts Per'!S$2)+2))</f>
        <v>0</v>
      </c>
      <c r="Y473" s="2">
        <f>'Weekly Stats'!W473*'Pts Per'!T$2</f>
        <v>0</v>
      </c>
      <c r="Z473" s="2">
        <f>'Weekly Stats'!X473*'Pts Per'!U$2</f>
        <v>0</v>
      </c>
      <c r="AA473" s="2">
        <f>'Weekly Stats'!Y473*'Pts Per'!V$2</f>
        <v>0</v>
      </c>
      <c r="AB473" s="2">
        <f>'Weekly Stats'!Z473*'Pts Per'!W$2</f>
        <v>0</v>
      </c>
      <c r="AC473" s="2">
        <f>'Weekly Stats'!AA473*'Pts Per'!X$2</f>
        <v>0</v>
      </c>
      <c r="AD473" s="2">
        <f>'Weekly Stats'!AB473*'Pts Per'!Y$2</f>
        <v>0</v>
      </c>
      <c r="AE473" s="2">
        <f>'Weekly Stats'!AC473*'Pts Per'!Z$2</f>
        <v>0</v>
      </c>
      <c r="AF473" s="2">
        <f>'Weekly Stats'!AD473*'Pts Per'!AA$2</f>
        <v>0</v>
      </c>
      <c r="AG473" s="2">
        <f>'Weekly Stats'!AE473*'Pts Per'!AB$2</f>
        <v>0</v>
      </c>
      <c r="AH473" s="2">
        <f>'Weekly Stats'!AF473*'Pts Per'!AC$2</f>
        <v>0</v>
      </c>
    </row>
    <row r="474" spans="1:34">
      <c r="A474" s="1" t="s">
        <v>852</v>
      </c>
      <c r="B474" s="2" t="s">
        <v>106</v>
      </c>
      <c r="C474" s="2" t="s">
        <v>60</v>
      </c>
      <c r="D474" s="4" t="s">
        <v>563</v>
      </c>
      <c r="E474" s="9">
        <f t="shared" si="7"/>
        <v>0</v>
      </c>
      <c r="F474" s="2">
        <f>'Weekly Stats'!D474*'Pts Per'!A$2</f>
        <v>0</v>
      </c>
      <c r="G474" s="2">
        <f>'Weekly Stats'!E474*'Pts Per'!B$2</f>
        <v>0</v>
      </c>
      <c r="H474" s="2">
        <f>'Weekly Stats'!F474*'Pts Per'!C$2</f>
        <v>0</v>
      </c>
      <c r="I474" s="2">
        <f>'Weekly Stats'!G474*'Pts Per'!D$2</f>
        <v>0</v>
      </c>
      <c r="J474" s="2">
        <f>'Weekly Stats'!H474*'Pts Per'!E$2</f>
        <v>0</v>
      </c>
      <c r="K474" s="2">
        <f>'Weekly Stats'!I474*'Pts Per'!F$2</f>
        <v>0</v>
      </c>
      <c r="L474" s="2">
        <f>'Weekly Stats'!J474*'Pts Per'!G$2</f>
        <v>0</v>
      </c>
      <c r="M474" s="2">
        <f>'Weekly Stats'!K474*'Pts Per'!H$2</f>
        <v>0</v>
      </c>
      <c r="N474" s="2">
        <f>'Weekly Stats'!L474*'Pts Per'!I$2</f>
        <v>0</v>
      </c>
      <c r="O474" s="2">
        <f>'Weekly Stats'!M474*'Pts Per'!J$2</f>
        <v>0</v>
      </c>
      <c r="P474" s="2">
        <f>'Weekly Stats'!N474*'Pts Per'!K$2</f>
        <v>0</v>
      </c>
      <c r="Q474" s="2">
        <f>'Weekly Stats'!O474*'Pts Per'!L$2</f>
        <v>0</v>
      </c>
      <c r="R474" s="2">
        <f>'Weekly Stats'!P474*'Pts Per'!M$2</f>
        <v>0</v>
      </c>
      <c r="S474" s="2">
        <f>'Weekly Stats'!Q474*'Pts Per'!N$2</f>
        <v>0</v>
      </c>
      <c r="T474" s="2">
        <f>'Weekly Stats'!R474*'Pts Per'!O$2</f>
        <v>0</v>
      </c>
      <c r="U474" s="2">
        <f>'Weekly Stats'!S474*'Pts Per'!P$2</f>
        <v>0</v>
      </c>
      <c r="V474" s="2">
        <f>'Weekly Stats'!T474*'Pts Per'!Q$2</f>
        <v>0</v>
      </c>
      <c r="W474" s="2">
        <f>'Weekly Stats'!U474*'Pts Per'!R$2</f>
        <v>0</v>
      </c>
      <c r="X474" s="2">
        <f>IF('Weekly Stats'!V474*'Pts Per'!S$2&lt;5,'Weekly Stats'!V474*'Pts Per'!S$2,SUM(('Weekly Stats'!V474*'Pts Per'!S$2)+2))</f>
        <v>0</v>
      </c>
      <c r="Y474" s="2">
        <f>'Weekly Stats'!W474*'Pts Per'!T$2</f>
        <v>0</v>
      </c>
      <c r="Z474" s="2">
        <f>'Weekly Stats'!X474*'Pts Per'!U$2</f>
        <v>0</v>
      </c>
      <c r="AA474" s="2">
        <f>'Weekly Stats'!Y474*'Pts Per'!V$2</f>
        <v>0</v>
      </c>
      <c r="AB474" s="2">
        <f>'Weekly Stats'!Z474*'Pts Per'!W$2</f>
        <v>0</v>
      </c>
      <c r="AC474" s="2">
        <f>'Weekly Stats'!AA474*'Pts Per'!X$2</f>
        <v>0</v>
      </c>
      <c r="AD474" s="2">
        <f>'Weekly Stats'!AB474*'Pts Per'!Y$2</f>
        <v>0</v>
      </c>
      <c r="AE474" s="2">
        <f>'Weekly Stats'!AC474*'Pts Per'!Z$2</f>
        <v>0</v>
      </c>
      <c r="AF474" s="2">
        <f>'Weekly Stats'!AD474*'Pts Per'!AA$2</f>
        <v>0</v>
      </c>
      <c r="AG474" s="2">
        <f>'Weekly Stats'!AE474*'Pts Per'!AB$2</f>
        <v>0</v>
      </c>
      <c r="AH474" s="2">
        <f>'Weekly Stats'!AF474*'Pts Per'!AC$2</f>
        <v>0</v>
      </c>
    </row>
    <row r="475" spans="1:34">
      <c r="A475" s="1" t="s">
        <v>853</v>
      </c>
      <c r="B475" s="2" t="s">
        <v>106</v>
      </c>
      <c r="C475" s="2" t="s">
        <v>61</v>
      </c>
      <c r="D475" s="4" t="s">
        <v>564</v>
      </c>
      <c r="E475" s="9">
        <f t="shared" si="7"/>
        <v>9</v>
      </c>
      <c r="F475" s="2">
        <f>'Weekly Stats'!D475*'Pts Per'!A$2</f>
        <v>0</v>
      </c>
      <c r="G475" s="2">
        <f>'Weekly Stats'!E475*'Pts Per'!B$2</f>
        <v>0</v>
      </c>
      <c r="H475" s="2">
        <f>'Weekly Stats'!F475*'Pts Per'!C$2</f>
        <v>0</v>
      </c>
      <c r="I475" s="2">
        <f>'Weekly Stats'!G475*'Pts Per'!D$2</f>
        <v>0</v>
      </c>
      <c r="J475" s="2">
        <f>'Weekly Stats'!H475*'Pts Per'!E$2</f>
        <v>0</v>
      </c>
      <c r="K475" s="2">
        <f>'Weekly Stats'!I475*'Pts Per'!F$2</f>
        <v>0</v>
      </c>
      <c r="L475" s="2">
        <f>'Weekly Stats'!J475*'Pts Per'!G$2</f>
        <v>0</v>
      </c>
      <c r="M475" s="2">
        <f>'Weekly Stats'!K475*'Pts Per'!H$2</f>
        <v>0</v>
      </c>
      <c r="N475" s="2">
        <f>'Weekly Stats'!L475*'Pts Per'!I$2</f>
        <v>0</v>
      </c>
      <c r="O475" s="2">
        <f>'Weekly Stats'!M475*'Pts Per'!J$2</f>
        <v>0</v>
      </c>
      <c r="P475" s="2">
        <f>'Weekly Stats'!N475*'Pts Per'!K$2</f>
        <v>0</v>
      </c>
      <c r="Q475" s="2">
        <f>'Weekly Stats'!O475*'Pts Per'!L$2</f>
        <v>0</v>
      </c>
      <c r="R475" s="2">
        <f>'Weekly Stats'!P475*'Pts Per'!M$2</f>
        <v>0</v>
      </c>
      <c r="S475" s="2">
        <f>'Weekly Stats'!Q475*'Pts Per'!N$2</f>
        <v>0</v>
      </c>
      <c r="T475" s="2">
        <f>'Weekly Stats'!R475*'Pts Per'!O$2</f>
        <v>0</v>
      </c>
      <c r="U475" s="2">
        <f>'Weekly Stats'!S475*'Pts Per'!P$2</f>
        <v>0</v>
      </c>
      <c r="V475" s="2">
        <f>'Weekly Stats'!T475*'Pts Per'!Q$2</f>
        <v>0</v>
      </c>
      <c r="W475" s="2">
        <f>'Weekly Stats'!U475*'Pts Per'!R$2</f>
        <v>0</v>
      </c>
      <c r="X475" s="2">
        <f>IF('Weekly Stats'!V475*'Pts Per'!S$2&lt;5,'Weekly Stats'!V475*'Pts Per'!S$2,SUM(('Weekly Stats'!V475*'Pts Per'!S$2)+2))</f>
        <v>0</v>
      </c>
      <c r="Y475" s="2">
        <f>'Weekly Stats'!W475*'Pts Per'!T$2</f>
        <v>0</v>
      </c>
      <c r="Z475" s="2">
        <f>'Weekly Stats'!X475*'Pts Per'!U$2</f>
        <v>0</v>
      </c>
      <c r="AA475" s="2">
        <f>'Weekly Stats'!Y475*'Pts Per'!V$2</f>
        <v>0</v>
      </c>
      <c r="AB475" s="2">
        <f>'Weekly Stats'!Z475*'Pts Per'!W$2</f>
        <v>0</v>
      </c>
      <c r="AC475" s="2">
        <f>'Weekly Stats'!AA475*'Pts Per'!X$2</f>
        <v>6</v>
      </c>
      <c r="AD475" s="2">
        <f>'Weekly Stats'!AB475*'Pts Per'!Y$2</f>
        <v>0</v>
      </c>
      <c r="AE475" s="2">
        <f>'Weekly Stats'!AC475*'Pts Per'!Z$2</f>
        <v>3</v>
      </c>
      <c r="AF475" s="2">
        <f>'Weekly Stats'!AD475*'Pts Per'!AA$2</f>
        <v>0</v>
      </c>
      <c r="AG475" s="2">
        <f>'Weekly Stats'!AE475*'Pts Per'!AB$2</f>
        <v>0</v>
      </c>
      <c r="AH475" s="2">
        <f>'Weekly Stats'!AF475*'Pts Per'!AC$2</f>
        <v>0</v>
      </c>
    </row>
    <row r="476" spans="1:34">
      <c r="A476" s="1" t="s">
        <v>854</v>
      </c>
      <c r="B476" s="2" t="s">
        <v>106</v>
      </c>
      <c r="C476" s="2" t="s">
        <v>62</v>
      </c>
      <c r="D476" s="4" t="s">
        <v>565</v>
      </c>
      <c r="E476" s="9">
        <f t="shared" si="7"/>
        <v>0</v>
      </c>
      <c r="F476" s="2">
        <f>'Weekly Stats'!D476*'Pts Per'!A$2</f>
        <v>0</v>
      </c>
      <c r="G476" s="2">
        <f>'Weekly Stats'!E476*'Pts Per'!B$2</f>
        <v>0</v>
      </c>
      <c r="H476" s="2">
        <f>'Weekly Stats'!F476*'Pts Per'!C$2</f>
        <v>0</v>
      </c>
      <c r="I476" s="2">
        <f>'Weekly Stats'!G476*'Pts Per'!D$2</f>
        <v>0</v>
      </c>
      <c r="J476" s="2">
        <f>'Weekly Stats'!H476*'Pts Per'!E$2</f>
        <v>0</v>
      </c>
      <c r="K476" s="2">
        <f>'Weekly Stats'!I476*'Pts Per'!F$2</f>
        <v>0</v>
      </c>
      <c r="L476" s="2">
        <f>'Weekly Stats'!J476*'Pts Per'!G$2</f>
        <v>0</v>
      </c>
      <c r="M476" s="2">
        <f>'Weekly Stats'!K476*'Pts Per'!H$2</f>
        <v>0</v>
      </c>
      <c r="N476" s="2">
        <f>'Weekly Stats'!L476*'Pts Per'!I$2</f>
        <v>0</v>
      </c>
      <c r="O476" s="2">
        <f>'Weekly Stats'!M476*'Pts Per'!J$2</f>
        <v>0</v>
      </c>
      <c r="P476" s="2">
        <f>'Weekly Stats'!N476*'Pts Per'!K$2</f>
        <v>0</v>
      </c>
      <c r="Q476" s="2">
        <f>'Weekly Stats'!O476*'Pts Per'!L$2</f>
        <v>0</v>
      </c>
      <c r="R476" s="2">
        <f>'Weekly Stats'!P476*'Pts Per'!M$2</f>
        <v>0</v>
      </c>
      <c r="S476" s="2">
        <f>'Weekly Stats'!Q476*'Pts Per'!N$2</f>
        <v>0</v>
      </c>
      <c r="T476" s="2">
        <f>'Weekly Stats'!R476*'Pts Per'!O$2</f>
        <v>0</v>
      </c>
      <c r="U476" s="2">
        <f>'Weekly Stats'!S476*'Pts Per'!P$2</f>
        <v>0</v>
      </c>
      <c r="V476" s="2">
        <f>'Weekly Stats'!T476*'Pts Per'!Q$2</f>
        <v>0</v>
      </c>
      <c r="W476" s="2">
        <f>'Weekly Stats'!U476*'Pts Per'!R$2</f>
        <v>0</v>
      </c>
      <c r="X476" s="2">
        <f>IF('Weekly Stats'!V476*'Pts Per'!S$2&lt;5,'Weekly Stats'!V476*'Pts Per'!S$2,SUM(('Weekly Stats'!V476*'Pts Per'!S$2)+2))</f>
        <v>0</v>
      </c>
      <c r="Y476" s="2">
        <f>'Weekly Stats'!W476*'Pts Per'!T$2</f>
        <v>0</v>
      </c>
      <c r="Z476" s="2">
        <f>'Weekly Stats'!X476*'Pts Per'!U$2</f>
        <v>0</v>
      </c>
      <c r="AA476" s="2">
        <f>'Weekly Stats'!Y476*'Pts Per'!V$2</f>
        <v>0</v>
      </c>
      <c r="AB476" s="2">
        <f>'Weekly Stats'!Z476*'Pts Per'!W$2</f>
        <v>0</v>
      </c>
      <c r="AC476" s="2">
        <f>'Weekly Stats'!AA476*'Pts Per'!X$2</f>
        <v>0</v>
      </c>
      <c r="AD476" s="2">
        <f>'Weekly Stats'!AB476*'Pts Per'!Y$2</f>
        <v>0</v>
      </c>
      <c r="AE476" s="2">
        <f>'Weekly Stats'!AC476*'Pts Per'!Z$2</f>
        <v>0</v>
      </c>
      <c r="AF476" s="2">
        <f>'Weekly Stats'!AD476*'Pts Per'!AA$2</f>
        <v>0</v>
      </c>
      <c r="AG476" s="2">
        <f>'Weekly Stats'!AE476*'Pts Per'!AB$2</f>
        <v>0</v>
      </c>
      <c r="AH476" s="2">
        <f>'Weekly Stats'!AF476*'Pts Per'!AC$2</f>
        <v>0</v>
      </c>
    </row>
    <row r="477" spans="1:34">
      <c r="A477" s="1" t="s">
        <v>829</v>
      </c>
      <c r="B477" s="2" t="s">
        <v>107</v>
      </c>
      <c r="C477" s="2" t="s">
        <v>38</v>
      </c>
      <c r="D477" s="5" t="s">
        <v>566</v>
      </c>
      <c r="E477" s="9">
        <f t="shared" si="7"/>
        <v>2.2999999999999998</v>
      </c>
      <c r="F477" s="2">
        <f>'Weekly Stats'!D477*'Pts Per'!A$2</f>
        <v>0</v>
      </c>
      <c r="G477" s="2">
        <f>'Weekly Stats'!E477*'Pts Per'!B$2</f>
        <v>0</v>
      </c>
      <c r="H477" s="2">
        <f>'Weekly Stats'!F477*'Pts Per'!C$2</f>
        <v>0</v>
      </c>
      <c r="I477" s="2">
        <f>'Weekly Stats'!G477*'Pts Per'!D$2</f>
        <v>-4</v>
      </c>
      <c r="J477" s="2">
        <f>'Weekly Stats'!H477*'Pts Per'!E$2</f>
        <v>7</v>
      </c>
      <c r="K477" s="2">
        <f>'Weekly Stats'!I477*'Pts Per'!F$2</f>
        <v>0</v>
      </c>
      <c r="L477" s="2">
        <f>'Weekly Stats'!J477*'Pts Per'!G$2</f>
        <v>-0.70000000000000007</v>
      </c>
      <c r="M477" s="2">
        <f>'Weekly Stats'!K477*'Pts Per'!H$2</f>
        <v>0</v>
      </c>
      <c r="N477" s="2">
        <f>'Weekly Stats'!L477*'Pts Per'!I$2</f>
        <v>0</v>
      </c>
      <c r="O477" s="2">
        <f>'Weekly Stats'!M477*'Pts Per'!J$2</f>
        <v>0</v>
      </c>
      <c r="P477" s="2">
        <f>'Weekly Stats'!N477*'Pts Per'!K$2</f>
        <v>0</v>
      </c>
      <c r="Q477" s="2">
        <f>'Weekly Stats'!O477*'Pts Per'!L$2</f>
        <v>0</v>
      </c>
      <c r="R477" s="2">
        <f>'Weekly Stats'!P477*'Pts Per'!M$2</f>
        <v>0</v>
      </c>
      <c r="S477" s="2">
        <f>'Weekly Stats'!Q477*'Pts Per'!N$2</f>
        <v>0</v>
      </c>
      <c r="T477" s="2">
        <f>'Weekly Stats'!R477*'Pts Per'!O$2</f>
        <v>0</v>
      </c>
      <c r="U477" s="2">
        <f>'Weekly Stats'!S477*'Pts Per'!P$2</f>
        <v>0</v>
      </c>
      <c r="V477" s="2">
        <f>'Weekly Stats'!T477*'Pts Per'!Q$2</f>
        <v>0</v>
      </c>
      <c r="W477" s="2">
        <f>'Weekly Stats'!U477*'Pts Per'!R$2</f>
        <v>0</v>
      </c>
      <c r="X477" s="2">
        <f>IF('Weekly Stats'!V477*'Pts Per'!S$2&lt;5,'Weekly Stats'!V477*'Pts Per'!S$2,SUM(('Weekly Stats'!V477*'Pts Per'!S$2)+2))</f>
        <v>0</v>
      </c>
      <c r="Y477" s="2">
        <f>'Weekly Stats'!W477*'Pts Per'!T$2</f>
        <v>0</v>
      </c>
      <c r="Z477" s="2">
        <f>'Weekly Stats'!X477*'Pts Per'!U$2</f>
        <v>0</v>
      </c>
      <c r="AA477" s="2">
        <f>'Weekly Stats'!Y477*'Pts Per'!V$2</f>
        <v>0</v>
      </c>
      <c r="AB477" s="2">
        <f>'Weekly Stats'!Z477*'Pts Per'!W$2</f>
        <v>0</v>
      </c>
      <c r="AC477" s="2">
        <f>'Weekly Stats'!AA477*'Pts Per'!X$2</f>
        <v>0</v>
      </c>
      <c r="AD477" s="2">
        <f>'Weekly Stats'!AB477*'Pts Per'!Y$2</f>
        <v>0</v>
      </c>
      <c r="AE477" s="2">
        <f>'Weekly Stats'!AC477*'Pts Per'!Z$2</f>
        <v>0</v>
      </c>
      <c r="AF477" s="2">
        <f>'Weekly Stats'!AD477*'Pts Per'!AA$2</f>
        <v>0</v>
      </c>
      <c r="AG477" s="2">
        <f>'Weekly Stats'!AE477*'Pts Per'!AB$2</f>
        <v>0</v>
      </c>
      <c r="AH477" s="2">
        <f>'Weekly Stats'!AF477*'Pts Per'!AC$2</f>
        <v>0</v>
      </c>
    </row>
    <row r="478" spans="1:34">
      <c r="A478" s="1" t="s">
        <v>830</v>
      </c>
      <c r="B478" s="2" t="s">
        <v>107</v>
      </c>
      <c r="C478" s="2" t="s">
        <v>39</v>
      </c>
      <c r="D478" s="5" t="s">
        <v>567</v>
      </c>
      <c r="E478" s="9">
        <f t="shared" si="7"/>
        <v>0</v>
      </c>
      <c r="F478" s="2">
        <f>'Weekly Stats'!D478*'Pts Per'!A$2</f>
        <v>0</v>
      </c>
      <c r="G478" s="2">
        <f>'Weekly Stats'!E478*'Pts Per'!B$2</f>
        <v>0</v>
      </c>
      <c r="H478" s="2">
        <f>'Weekly Stats'!F478*'Pts Per'!C$2</f>
        <v>0</v>
      </c>
      <c r="I478" s="2">
        <f>'Weekly Stats'!G478*'Pts Per'!D$2</f>
        <v>0</v>
      </c>
      <c r="J478" s="2">
        <f>'Weekly Stats'!H478*'Pts Per'!E$2</f>
        <v>0</v>
      </c>
      <c r="K478" s="2">
        <f>'Weekly Stats'!I478*'Pts Per'!F$2</f>
        <v>0</v>
      </c>
      <c r="L478" s="2">
        <f>'Weekly Stats'!J478*'Pts Per'!G$2</f>
        <v>0</v>
      </c>
      <c r="M478" s="2">
        <f>'Weekly Stats'!K478*'Pts Per'!H$2</f>
        <v>0</v>
      </c>
      <c r="N478" s="2">
        <f>'Weekly Stats'!L478*'Pts Per'!I$2</f>
        <v>0</v>
      </c>
      <c r="O478" s="2">
        <f>'Weekly Stats'!M478*'Pts Per'!J$2</f>
        <v>0</v>
      </c>
      <c r="P478" s="2">
        <f>'Weekly Stats'!N478*'Pts Per'!K$2</f>
        <v>0</v>
      </c>
      <c r="Q478" s="2">
        <f>'Weekly Stats'!O478*'Pts Per'!L$2</f>
        <v>0</v>
      </c>
      <c r="R478" s="2">
        <f>'Weekly Stats'!P478*'Pts Per'!M$2</f>
        <v>0</v>
      </c>
      <c r="S478" s="2">
        <f>'Weekly Stats'!Q478*'Pts Per'!N$2</f>
        <v>0</v>
      </c>
      <c r="T478" s="2">
        <f>'Weekly Stats'!R478*'Pts Per'!O$2</f>
        <v>0</v>
      </c>
      <c r="U478" s="2">
        <f>'Weekly Stats'!S478*'Pts Per'!P$2</f>
        <v>0</v>
      </c>
      <c r="V478" s="2">
        <f>'Weekly Stats'!T478*'Pts Per'!Q$2</f>
        <v>0</v>
      </c>
      <c r="W478" s="2">
        <f>'Weekly Stats'!U478*'Pts Per'!R$2</f>
        <v>0</v>
      </c>
      <c r="X478" s="2">
        <f>IF('Weekly Stats'!V478*'Pts Per'!S$2&lt;5,'Weekly Stats'!V478*'Pts Per'!S$2,SUM(('Weekly Stats'!V478*'Pts Per'!S$2)+2))</f>
        <v>0</v>
      </c>
      <c r="Y478" s="2">
        <f>'Weekly Stats'!W478*'Pts Per'!T$2</f>
        <v>0</v>
      </c>
      <c r="Z478" s="2">
        <f>'Weekly Stats'!X478*'Pts Per'!U$2</f>
        <v>0</v>
      </c>
      <c r="AA478" s="2">
        <f>'Weekly Stats'!Y478*'Pts Per'!V$2</f>
        <v>0</v>
      </c>
      <c r="AB478" s="2">
        <f>'Weekly Stats'!Z478*'Pts Per'!W$2</f>
        <v>0</v>
      </c>
      <c r="AC478" s="2">
        <f>'Weekly Stats'!AA478*'Pts Per'!X$2</f>
        <v>0</v>
      </c>
      <c r="AD478" s="2">
        <f>'Weekly Stats'!AB478*'Pts Per'!Y$2</f>
        <v>0</v>
      </c>
      <c r="AE478" s="2">
        <f>'Weekly Stats'!AC478*'Pts Per'!Z$2</f>
        <v>0</v>
      </c>
      <c r="AF478" s="2">
        <f>'Weekly Stats'!AD478*'Pts Per'!AA$2</f>
        <v>0</v>
      </c>
      <c r="AG478" s="2">
        <f>'Weekly Stats'!AE478*'Pts Per'!AB$2</f>
        <v>0</v>
      </c>
      <c r="AH478" s="2">
        <f>'Weekly Stats'!AF478*'Pts Per'!AC$2</f>
        <v>0</v>
      </c>
    </row>
    <row r="479" spans="1:34">
      <c r="A479" s="1" t="s">
        <v>831</v>
      </c>
      <c r="B479" s="2" t="s">
        <v>107</v>
      </c>
      <c r="C479" s="2" t="s">
        <v>40</v>
      </c>
      <c r="D479" s="5" t="s">
        <v>568</v>
      </c>
      <c r="E479" s="9">
        <f t="shared" si="7"/>
        <v>0</v>
      </c>
      <c r="F479" s="2">
        <f>'Weekly Stats'!D479*'Pts Per'!A$2</f>
        <v>0</v>
      </c>
      <c r="G479" s="2">
        <f>'Weekly Stats'!E479*'Pts Per'!B$2</f>
        <v>0</v>
      </c>
      <c r="H479" s="2">
        <f>'Weekly Stats'!F479*'Pts Per'!C$2</f>
        <v>0</v>
      </c>
      <c r="I479" s="2">
        <f>'Weekly Stats'!G479*'Pts Per'!D$2</f>
        <v>0</v>
      </c>
      <c r="J479" s="2">
        <f>'Weekly Stats'!H479*'Pts Per'!E$2</f>
        <v>0</v>
      </c>
      <c r="K479" s="2">
        <f>'Weekly Stats'!I479*'Pts Per'!F$2</f>
        <v>0</v>
      </c>
      <c r="L479" s="2">
        <f>'Weekly Stats'!J479*'Pts Per'!G$2</f>
        <v>0</v>
      </c>
      <c r="M479" s="2">
        <f>'Weekly Stats'!K479*'Pts Per'!H$2</f>
        <v>0</v>
      </c>
      <c r="N479" s="2">
        <f>'Weekly Stats'!L479*'Pts Per'!I$2</f>
        <v>0</v>
      </c>
      <c r="O479" s="2">
        <f>'Weekly Stats'!M479*'Pts Per'!J$2</f>
        <v>0</v>
      </c>
      <c r="P479" s="2">
        <f>'Weekly Stats'!N479*'Pts Per'!K$2</f>
        <v>0</v>
      </c>
      <c r="Q479" s="2">
        <f>'Weekly Stats'!O479*'Pts Per'!L$2</f>
        <v>0</v>
      </c>
      <c r="R479" s="2">
        <f>'Weekly Stats'!P479*'Pts Per'!M$2</f>
        <v>0</v>
      </c>
      <c r="S479" s="2">
        <f>'Weekly Stats'!Q479*'Pts Per'!N$2</f>
        <v>0</v>
      </c>
      <c r="T479" s="2">
        <f>'Weekly Stats'!R479*'Pts Per'!O$2</f>
        <v>0</v>
      </c>
      <c r="U479" s="2">
        <f>'Weekly Stats'!S479*'Pts Per'!P$2</f>
        <v>0</v>
      </c>
      <c r="V479" s="2">
        <f>'Weekly Stats'!T479*'Pts Per'!Q$2</f>
        <v>0</v>
      </c>
      <c r="W479" s="2">
        <f>'Weekly Stats'!U479*'Pts Per'!R$2</f>
        <v>0</v>
      </c>
      <c r="X479" s="2">
        <f>IF('Weekly Stats'!V479*'Pts Per'!S$2&lt;5,'Weekly Stats'!V479*'Pts Per'!S$2,SUM(('Weekly Stats'!V479*'Pts Per'!S$2)+2))</f>
        <v>0</v>
      </c>
      <c r="Y479" s="2">
        <f>'Weekly Stats'!W479*'Pts Per'!T$2</f>
        <v>0</v>
      </c>
      <c r="Z479" s="2">
        <f>'Weekly Stats'!X479*'Pts Per'!U$2</f>
        <v>0</v>
      </c>
      <c r="AA479" s="2">
        <f>'Weekly Stats'!Y479*'Pts Per'!V$2</f>
        <v>0</v>
      </c>
      <c r="AB479" s="2">
        <f>'Weekly Stats'!Z479*'Pts Per'!W$2</f>
        <v>0</v>
      </c>
      <c r="AC479" s="2">
        <f>'Weekly Stats'!AA479*'Pts Per'!X$2</f>
        <v>0</v>
      </c>
      <c r="AD479" s="2">
        <f>'Weekly Stats'!AB479*'Pts Per'!Y$2</f>
        <v>0</v>
      </c>
      <c r="AE479" s="2">
        <f>'Weekly Stats'!AC479*'Pts Per'!Z$2</f>
        <v>0</v>
      </c>
      <c r="AF479" s="2">
        <f>'Weekly Stats'!AD479*'Pts Per'!AA$2</f>
        <v>0</v>
      </c>
      <c r="AG479" s="2">
        <f>'Weekly Stats'!AE479*'Pts Per'!AB$2</f>
        <v>0</v>
      </c>
      <c r="AH479" s="2">
        <f>'Weekly Stats'!AF479*'Pts Per'!AC$2</f>
        <v>0</v>
      </c>
    </row>
    <row r="480" spans="1:34">
      <c r="A480" s="1" t="s">
        <v>832</v>
      </c>
      <c r="B480" s="2" t="s">
        <v>107</v>
      </c>
      <c r="C480" s="2" t="s">
        <v>41</v>
      </c>
      <c r="D480" s="5" t="s">
        <v>569</v>
      </c>
      <c r="E480" s="9">
        <f t="shared" si="7"/>
        <v>12.500000000000002</v>
      </c>
      <c r="F480" s="2">
        <f>'Weekly Stats'!D480*'Pts Per'!A$2</f>
        <v>0</v>
      </c>
      <c r="G480" s="2">
        <f>'Weekly Stats'!E480*'Pts Per'!B$2</f>
        <v>0</v>
      </c>
      <c r="H480" s="2">
        <f>'Weekly Stats'!F480*'Pts Per'!C$2</f>
        <v>0</v>
      </c>
      <c r="I480" s="2">
        <f>'Weekly Stats'!G480*'Pts Per'!D$2</f>
        <v>0</v>
      </c>
      <c r="J480" s="2">
        <f>'Weekly Stats'!H480*'Pts Per'!E$2</f>
        <v>0</v>
      </c>
      <c r="K480" s="2">
        <f>'Weekly Stats'!I480*'Pts Per'!F$2</f>
        <v>0</v>
      </c>
      <c r="L480" s="2">
        <f>'Weekly Stats'!J480*'Pts Per'!G$2</f>
        <v>0</v>
      </c>
      <c r="M480" s="2">
        <f>'Weekly Stats'!K480*'Pts Per'!H$2</f>
        <v>0</v>
      </c>
      <c r="N480" s="2">
        <f>'Weekly Stats'!L480*'Pts Per'!I$2</f>
        <v>0.5</v>
      </c>
      <c r="O480" s="2">
        <f>'Weekly Stats'!M480*'Pts Per'!J$2</f>
        <v>0</v>
      </c>
      <c r="P480" s="2">
        <f>'Weekly Stats'!N480*'Pts Per'!K$2</f>
        <v>3.7</v>
      </c>
      <c r="Q480" s="2">
        <f>'Weekly Stats'!O480*'Pts Per'!L$2</f>
        <v>0</v>
      </c>
      <c r="R480" s="2">
        <f>'Weekly Stats'!P480*'Pts Per'!M$2</f>
        <v>5.4</v>
      </c>
      <c r="S480" s="2">
        <f>'Weekly Stats'!Q480*'Pts Per'!N$2</f>
        <v>0</v>
      </c>
      <c r="T480" s="2">
        <f>'Weekly Stats'!R480*'Pts Per'!O$2</f>
        <v>0</v>
      </c>
      <c r="U480" s="2">
        <f>'Weekly Stats'!S480*'Pts Per'!P$2</f>
        <v>2.9000000000000004</v>
      </c>
      <c r="V480" s="2">
        <f>'Weekly Stats'!T480*'Pts Per'!Q$2</f>
        <v>0</v>
      </c>
      <c r="W480" s="2">
        <f>'Weekly Stats'!U480*'Pts Per'!R$2</f>
        <v>0</v>
      </c>
      <c r="X480" s="2">
        <f>IF('Weekly Stats'!V480*'Pts Per'!S$2&lt;5,'Weekly Stats'!V480*'Pts Per'!S$2,SUM(('Weekly Stats'!V480*'Pts Per'!S$2)+2))</f>
        <v>0</v>
      </c>
      <c r="Y480" s="2">
        <f>'Weekly Stats'!W480*'Pts Per'!T$2</f>
        <v>0</v>
      </c>
      <c r="Z480" s="2">
        <f>'Weekly Stats'!X480*'Pts Per'!U$2</f>
        <v>0</v>
      </c>
      <c r="AA480" s="2">
        <f>'Weekly Stats'!Y480*'Pts Per'!V$2</f>
        <v>0</v>
      </c>
      <c r="AB480" s="2">
        <f>'Weekly Stats'!Z480*'Pts Per'!W$2</f>
        <v>0</v>
      </c>
      <c r="AC480" s="2">
        <f>'Weekly Stats'!AA480*'Pts Per'!X$2</f>
        <v>0</v>
      </c>
      <c r="AD480" s="2">
        <f>'Weekly Stats'!AB480*'Pts Per'!Y$2</f>
        <v>0</v>
      </c>
      <c r="AE480" s="2">
        <f>'Weekly Stats'!AC480*'Pts Per'!Z$2</f>
        <v>0</v>
      </c>
      <c r="AF480" s="2">
        <f>'Weekly Stats'!AD480*'Pts Per'!AA$2</f>
        <v>0</v>
      </c>
      <c r="AG480" s="2">
        <f>'Weekly Stats'!AE480*'Pts Per'!AB$2</f>
        <v>0</v>
      </c>
      <c r="AH480" s="2">
        <f>'Weekly Stats'!AF480*'Pts Per'!AC$2</f>
        <v>0</v>
      </c>
    </row>
    <row r="481" spans="1:34">
      <c r="A481" s="1" t="s">
        <v>833</v>
      </c>
      <c r="B481" s="2" t="s">
        <v>107</v>
      </c>
      <c r="C481" s="2" t="s">
        <v>42</v>
      </c>
      <c r="D481" s="5" t="s">
        <v>570</v>
      </c>
      <c r="E481" s="9">
        <f t="shared" si="7"/>
        <v>8</v>
      </c>
      <c r="F481" s="2">
        <f>'Weekly Stats'!D481*'Pts Per'!A$2</f>
        <v>0</v>
      </c>
      <c r="G481" s="2">
        <f>'Weekly Stats'!E481*'Pts Per'!B$2</f>
        <v>0</v>
      </c>
      <c r="H481" s="2">
        <f>'Weekly Stats'!F481*'Pts Per'!C$2</f>
        <v>0</v>
      </c>
      <c r="I481" s="2">
        <f>'Weekly Stats'!G481*'Pts Per'!D$2</f>
        <v>0</v>
      </c>
      <c r="J481" s="2">
        <f>'Weekly Stats'!H481*'Pts Per'!E$2</f>
        <v>0</v>
      </c>
      <c r="K481" s="2">
        <f>'Weekly Stats'!I481*'Pts Per'!F$2</f>
        <v>0</v>
      </c>
      <c r="L481" s="2">
        <f>'Weekly Stats'!J481*'Pts Per'!G$2</f>
        <v>0.5</v>
      </c>
      <c r="M481" s="2">
        <f>'Weekly Stats'!K481*'Pts Per'!H$2</f>
        <v>0</v>
      </c>
      <c r="N481" s="2">
        <f>'Weekly Stats'!L481*'Pts Per'!I$2</f>
        <v>1</v>
      </c>
      <c r="O481" s="2">
        <f>'Weekly Stats'!M481*'Pts Per'!J$2</f>
        <v>0</v>
      </c>
      <c r="P481" s="2">
        <f>'Weekly Stats'!N481*'Pts Per'!K$2</f>
        <v>6.5</v>
      </c>
      <c r="Q481" s="2">
        <f>'Weekly Stats'!O481*'Pts Per'!L$2</f>
        <v>0</v>
      </c>
      <c r="R481" s="2">
        <f>'Weekly Stats'!P481*'Pts Per'!M$2</f>
        <v>0</v>
      </c>
      <c r="S481" s="2">
        <f>'Weekly Stats'!Q481*'Pts Per'!N$2</f>
        <v>0</v>
      </c>
      <c r="T481" s="2">
        <f>'Weekly Stats'!R481*'Pts Per'!O$2</f>
        <v>0</v>
      </c>
      <c r="U481" s="2">
        <f>'Weekly Stats'!S481*'Pts Per'!P$2</f>
        <v>0</v>
      </c>
      <c r="V481" s="2">
        <f>'Weekly Stats'!T481*'Pts Per'!Q$2</f>
        <v>0</v>
      </c>
      <c r="W481" s="2">
        <f>'Weekly Stats'!U481*'Pts Per'!R$2</f>
        <v>0</v>
      </c>
      <c r="X481" s="2">
        <f>IF('Weekly Stats'!V481*'Pts Per'!S$2&lt;5,'Weekly Stats'!V481*'Pts Per'!S$2,SUM(('Weekly Stats'!V481*'Pts Per'!S$2)+2))</f>
        <v>0</v>
      </c>
      <c r="Y481" s="2">
        <f>'Weekly Stats'!W481*'Pts Per'!T$2</f>
        <v>0</v>
      </c>
      <c r="Z481" s="2">
        <f>'Weekly Stats'!X481*'Pts Per'!U$2</f>
        <v>0</v>
      </c>
      <c r="AA481" s="2">
        <f>'Weekly Stats'!Y481*'Pts Per'!V$2</f>
        <v>0</v>
      </c>
      <c r="AB481" s="2">
        <f>'Weekly Stats'!Z481*'Pts Per'!W$2</f>
        <v>0</v>
      </c>
      <c r="AC481" s="2">
        <f>'Weekly Stats'!AA481*'Pts Per'!X$2</f>
        <v>0</v>
      </c>
      <c r="AD481" s="2">
        <f>'Weekly Stats'!AB481*'Pts Per'!Y$2</f>
        <v>0</v>
      </c>
      <c r="AE481" s="2">
        <f>'Weekly Stats'!AC481*'Pts Per'!Z$2</f>
        <v>0</v>
      </c>
      <c r="AF481" s="2">
        <f>'Weekly Stats'!AD481*'Pts Per'!AA$2</f>
        <v>0</v>
      </c>
      <c r="AG481" s="2">
        <f>'Weekly Stats'!AE481*'Pts Per'!AB$2</f>
        <v>0</v>
      </c>
      <c r="AH481" s="2">
        <f>'Weekly Stats'!AF481*'Pts Per'!AC$2</f>
        <v>0</v>
      </c>
    </row>
    <row r="482" spans="1:34">
      <c r="A482" s="1" t="s">
        <v>834</v>
      </c>
      <c r="B482" s="2" t="s">
        <v>107</v>
      </c>
      <c r="C482" s="2" t="s">
        <v>43</v>
      </c>
      <c r="D482" s="5" t="s">
        <v>571</v>
      </c>
      <c r="E482" s="9">
        <f t="shared" si="7"/>
        <v>0</v>
      </c>
      <c r="F482" s="2">
        <f>'Weekly Stats'!D482*'Pts Per'!A$2</f>
        <v>0</v>
      </c>
      <c r="G482" s="2">
        <f>'Weekly Stats'!E482*'Pts Per'!B$2</f>
        <v>0</v>
      </c>
      <c r="H482" s="2">
        <f>'Weekly Stats'!F482*'Pts Per'!C$2</f>
        <v>0</v>
      </c>
      <c r="I482" s="2">
        <f>'Weekly Stats'!G482*'Pts Per'!D$2</f>
        <v>0</v>
      </c>
      <c r="J482" s="2">
        <f>'Weekly Stats'!H482*'Pts Per'!E$2</f>
        <v>0</v>
      </c>
      <c r="K482" s="2">
        <f>'Weekly Stats'!I482*'Pts Per'!F$2</f>
        <v>0</v>
      </c>
      <c r="L482" s="2">
        <f>'Weekly Stats'!J482*'Pts Per'!G$2</f>
        <v>0</v>
      </c>
      <c r="M482" s="2">
        <f>'Weekly Stats'!K482*'Pts Per'!H$2</f>
        <v>0</v>
      </c>
      <c r="N482" s="2">
        <f>'Weekly Stats'!L482*'Pts Per'!I$2</f>
        <v>0</v>
      </c>
      <c r="O482" s="2">
        <f>'Weekly Stats'!M482*'Pts Per'!J$2</f>
        <v>0</v>
      </c>
      <c r="P482" s="2">
        <f>'Weekly Stats'!N482*'Pts Per'!K$2</f>
        <v>0</v>
      </c>
      <c r="Q482" s="2">
        <f>'Weekly Stats'!O482*'Pts Per'!L$2</f>
        <v>0</v>
      </c>
      <c r="R482" s="2">
        <f>'Weekly Stats'!P482*'Pts Per'!M$2</f>
        <v>0</v>
      </c>
      <c r="S482" s="2">
        <f>'Weekly Stats'!Q482*'Pts Per'!N$2</f>
        <v>0</v>
      </c>
      <c r="T482" s="2">
        <f>'Weekly Stats'!R482*'Pts Per'!O$2</f>
        <v>0</v>
      </c>
      <c r="U482" s="2">
        <f>'Weekly Stats'!S482*'Pts Per'!P$2</f>
        <v>0</v>
      </c>
      <c r="V482" s="2">
        <f>'Weekly Stats'!T482*'Pts Per'!Q$2</f>
        <v>0</v>
      </c>
      <c r="W482" s="2">
        <f>'Weekly Stats'!U482*'Pts Per'!R$2</f>
        <v>0</v>
      </c>
      <c r="X482" s="2">
        <f>IF('Weekly Stats'!V482*'Pts Per'!S$2&lt;5,'Weekly Stats'!V482*'Pts Per'!S$2,SUM(('Weekly Stats'!V482*'Pts Per'!S$2)+2))</f>
        <v>0</v>
      </c>
      <c r="Y482" s="2">
        <f>'Weekly Stats'!W482*'Pts Per'!T$2</f>
        <v>0</v>
      </c>
      <c r="Z482" s="2">
        <f>'Weekly Stats'!X482*'Pts Per'!U$2</f>
        <v>0</v>
      </c>
      <c r="AA482" s="2">
        <f>'Weekly Stats'!Y482*'Pts Per'!V$2</f>
        <v>0</v>
      </c>
      <c r="AB482" s="2">
        <f>'Weekly Stats'!Z482*'Pts Per'!W$2</f>
        <v>0</v>
      </c>
      <c r="AC482" s="2">
        <f>'Weekly Stats'!AA482*'Pts Per'!X$2</f>
        <v>0</v>
      </c>
      <c r="AD482" s="2">
        <f>'Weekly Stats'!AB482*'Pts Per'!Y$2</f>
        <v>0</v>
      </c>
      <c r="AE482" s="2">
        <f>'Weekly Stats'!AC482*'Pts Per'!Z$2</f>
        <v>0</v>
      </c>
      <c r="AF482" s="2">
        <f>'Weekly Stats'!AD482*'Pts Per'!AA$2</f>
        <v>0</v>
      </c>
      <c r="AG482" s="2">
        <f>'Weekly Stats'!AE482*'Pts Per'!AB$2</f>
        <v>0</v>
      </c>
      <c r="AH482" s="2">
        <f>'Weekly Stats'!AF482*'Pts Per'!AC$2</f>
        <v>0</v>
      </c>
    </row>
    <row r="483" spans="1:34">
      <c r="A483" s="1" t="s">
        <v>835</v>
      </c>
      <c r="B483" s="2" t="s">
        <v>107</v>
      </c>
      <c r="C483" s="2" t="s">
        <v>44</v>
      </c>
      <c r="D483" s="5" t="s">
        <v>572</v>
      </c>
      <c r="E483" s="9">
        <f t="shared" si="7"/>
        <v>17.2</v>
      </c>
      <c r="F483" s="2">
        <f>'Weekly Stats'!D483*'Pts Per'!A$2</f>
        <v>0</v>
      </c>
      <c r="G483" s="2">
        <f>'Weekly Stats'!E483*'Pts Per'!B$2</f>
        <v>0</v>
      </c>
      <c r="H483" s="2">
        <f>'Weekly Stats'!F483*'Pts Per'!C$2</f>
        <v>0</v>
      </c>
      <c r="I483" s="2">
        <f>'Weekly Stats'!G483*'Pts Per'!D$2</f>
        <v>0</v>
      </c>
      <c r="J483" s="2">
        <f>'Weekly Stats'!H483*'Pts Per'!E$2</f>
        <v>0</v>
      </c>
      <c r="K483" s="2">
        <f>'Weekly Stats'!I483*'Pts Per'!F$2</f>
        <v>0</v>
      </c>
      <c r="L483" s="2">
        <f>'Weekly Stats'!J483*'Pts Per'!G$2</f>
        <v>5.2</v>
      </c>
      <c r="M483" s="2">
        <f>'Weekly Stats'!K483*'Pts Per'!H$2</f>
        <v>12</v>
      </c>
      <c r="N483" s="2">
        <f>'Weekly Stats'!L483*'Pts Per'!I$2</f>
        <v>0</v>
      </c>
      <c r="O483" s="2">
        <f>'Weekly Stats'!M483*'Pts Per'!J$2</f>
        <v>0</v>
      </c>
      <c r="P483" s="2">
        <f>'Weekly Stats'!N483*'Pts Per'!K$2</f>
        <v>0</v>
      </c>
      <c r="Q483" s="2">
        <f>'Weekly Stats'!O483*'Pts Per'!L$2</f>
        <v>0</v>
      </c>
      <c r="R483" s="2">
        <f>'Weekly Stats'!P483*'Pts Per'!M$2</f>
        <v>0</v>
      </c>
      <c r="S483" s="2">
        <f>'Weekly Stats'!Q483*'Pts Per'!N$2</f>
        <v>0</v>
      </c>
      <c r="T483" s="2">
        <f>'Weekly Stats'!R483*'Pts Per'!O$2</f>
        <v>0</v>
      </c>
      <c r="U483" s="2">
        <f>'Weekly Stats'!S483*'Pts Per'!P$2</f>
        <v>0</v>
      </c>
      <c r="V483" s="2">
        <f>'Weekly Stats'!T483*'Pts Per'!Q$2</f>
        <v>0</v>
      </c>
      <c r="W483" s="2">
        <f>'Weekly Stats'!U483*'Pts Per'!R$2</f>
        <v>0</v>
      </c>
      <c r="X483" s="2">
        <f>IF('Weekly Stats'!V483*'Pts Per'!S$2&lt;5,'Weekly Stats'!V483*'Pts Per'!S$2,SUM(('Weekly Stats'!V483*'Pts Per'!S$2)+2))</f>
        <v>0</v>
      </c>
      <c r="Y483" s="2">
        <f>'Weekly Stats'!W483*'Pts Per'!T$2</f>
        <v>0</v>
      </c>
      <c r="Z483" s="2">
        <f>'Weekly Stats'!X483*'Pts Per'!U$2</f>
        <v>0</v>
      </c>
      <c r="AA483" s="2">
        <f>'Weekly Stats'!Y483*'Pts Per'!V$2</f>
        <v>0</v>
      </c>
      <c r="AB483" s="2">
        <f>'Weekly Stats'!Z483*'Pts Per'!W$2</f>
        <v>0</v>
      </c>
      <c r="AC483" s="2">
        <f>'Weekly Stats'!AA483*'Pts Per'!X$2</f>
        <v>0</v>
      </c>
      <c r="AD483" s="2">
        <f>'Weekly Stats'!AB483*'Pts Per'!Y$2</f>
        <v>0</v>
      </c>
      <c r="AE483" s="2">
        <f>'Weekly Stats'!AC483*'Pts Per'!Z$2</f>
        <v>0</v>
      </c>
      <c r="AF483" s="2">
        <f>'Weekly Stats'!AD483*'Pts Per'!AA$2</f>
        <v>0</v>
      </c>
      <c r="AG483" s="2">
        <f>'Weekly Stats'!AE483*'Pts Per'!AB$2</f>
        <v>0</v>
      </c>
      <c r="AH483" s="2">
        <f>'Weekly Stats'!AF483*'Pts Per'!AC$2</f>
        <v>0</v>
      </c>
    </row>
    <row r="484" spans="1:34">
      <c r="A484" s="1" t="s">
        <v>836</v>
      </c>
      <c r="B484" s="2" t="s">
        <v>107</v>
      </c>
      <c r="C484" s="2" t="s">
        <v>45</v>
      </c>
      <c r="D484" s="5" t="s">
        <v>573</v>
      </c>
      <c r="E484" s="9">
        <f t="shared" si="7"/>
        <v>9.8000000000000007</v>
      </c>
      <c r="F484" s="2">
        <f>'Weekly Stats'!D484*'Pts Per'!A$2</f>
        <v>0</v>
      </c>
      <c r="G484" s="2">
        <f>'Weekly Stats'!E484*'Pts Per'!B$2</f>
        <v>0</v>
      </c>
      <c r="H484" s="2">
        <f>'Weekly Stats'!F484*'Pts Per'!C$2</f>
        <v>0</v>
      </c>
      <c r="I484" s="2">
        <f>'Weekly Stats'!G484*'Pts Per'!D$2</f>
        <v>0</v>
      </c>
      <c r="J484" s="2">
        <f>'Weekly Stats'!H484*'Pts Per'!E$2</f>
        <v>0</v>
      </c>
      <c r="K484" s="2">
        <f>'Weekly Stats'!I484*'Pts Per'!F$2</f>
        <v>0</v>
      </c>
      <c r="L484" s="2">
        <f>'Weekly Stats'!J484*'Pts Per'!G$2</f>
        <v>0</v>
      </c>
      <c r="M484" s="2">
        <f>'Weekly Stats'!K484*'Pts Per'!H$2</f>
        <v>0</v>
      </c>
      <c r="N484" s="2">
        <f>'Weekly Stats'!L484*'Pts Per'!I$2</f>
        <v>2.5</v>
      </c>
      <c r="O484" s="2">
        <f>'Weekly Stats'!M484*'Pts Per'!J$2</f>
        <v>0</v>
      </c>
      <c r="P484" s="2">
        <f>'Weekly Stats'!N484*'Pts Per'!K$2</f>
        <v>7.3000000000000007</v>
      </c>
      <c r="Q484" s="2">
        <f>'Weekly Stats'!O484*'Pts Per'!L$2</f>
        <v>0</v>
      </c>
      <c r="R484" s="2">
        <f>'Weekly Stats'!P484*'Pts Per'!M$2</f>
        <v>0</v>
      </c>
      <c r="S484" s="2">
        <f>'Weekly Stats'!Q484*'Pts Per'!N$2</f>
        <v>0</v>
      </c>
      <c r="T484" s="2">
        <f>'Weekly Stats'!R484*'Pts Per'!O$2</f>
        <v>0</v>
      </c>
      <c r="U484" s="2">
        <f>'Weekly Stats'!S484*'Pts Per'!P$2</f>
        <v>0</v>
      </c>
      <c r="V484" s="2">
        <f>'Weekly Stats'!T484*'Pts Per'!Q$2</f>
        <v>0</v>
      </c>
      <c r="W484" s="2">
        <f>'Weekly Stats'!U484*'Pts Per'!R$2</f>
        <v>0</v>
      </c>
      <c r="X484" s="2">
        <f>IF('Weekly Stats'!V484*'Pts Per'!S$2&lt;5,'Weekly Stats'!V484*'Pts Per'!S$2,SUM(('Weekly Stats'!V484*'Pts Per'!S$2)+2))</f>
        <v>0</v>
      </c>
      <c r="Y484" s="2">
        <f>'Weekly Stats'!W484*'Pts Per'!T$2</f>
        <v>0</v>
      </c>
      <c r="Z484" s="2">
        <f>'Weekly Stats'!X484*'Pts Per'!U$2</f>
        <v>0</v>
      </c>
      <c r="AA484" s="2">
        <f>'Weekly Stats'!Y484*'Pts Per'!V$2</f>
        <v>0</v>
      </c>
      <c r="AB484" s="2">
        <f>'Weekly Stats'!Z484*'Pts Per'!W$2</f>
        <v>0</v>
      </c>
      <c r="AC484" s="2">
        <f>'Weekly Stats'!AA484*'Pts Per'!X$2</f>
        <v>0</v>
      </c>
      <c r="AD484" s="2">
        <f>'Weekly Stats'!AB484*'Pts Per'!Y$2</f>
        <v>0</v>
      </c>
      <c r="AE484" s="2">
        <f>'Weekly Stats'!AC484*'Pts Per'!Z$2</f>
        <v>0</v>
      </c>
      <c r="AF484" s="2">
        <f>'Weekly Stats'!AD484*'Pts Per'!AA$2</f>
        <v>0</v>
      </c>
      <c r="AG484" s="2">
        <f>'Weekly Stats'!AE484*'Pts Per'!AB$2</f>
        <v>0</v>
      </c>
      <c r="AH484" s="2">
        <f>'Weekly Stats'!AF484*'Pts Per'!AC$2</f>
        <v>0</v>
      </c>
    </row>
    <row r="485" spans="1:34">
      <c r="A485" s="1" t="s">
        <v>837</v>
      </c>
      <c r="B485" s="2" t="s">
        <v>107</v>
      </c>
      <c r="C485" s="2" t="s">
        <v>46</v>
      </c>
      <c r="D485" s="5" t="s">
        <v>574</v>
      </c>
      <c r="E485" s="9">
        <f t="shared" si="7"/>
        <v>0</v>
      </c>
      <c r="F485" s="2">
        <f>'Weekly Stats'!D485*'Pts Per'!A$2</f>
        <v>0</v>
      </c>
      <c r="G485" s="2">
        <f>'Weekly Stats'!E485*'Pts Per'!B$2</f>
        <v>0</v>
      </c>
      <c r="H485" s="2">
        <f>'Weekly Stats'!F485*'Pts Per'!C$2</f>
        <v>0</v>
      </c>
      <c r="I485" s="2">
        <f>'Weekly Stats'!G485*'Pts Per'!D$2</f>
        <v>0</v>
      </c>
      <c r="J485" s="2">
        <f>'Weekly Stats'!H485*'Pts Per'!E$2</f>
        <v>0</v>
      </c>
      <c r="K485" s="2">
        <f>'Weekly Stats'!I485*'Pts Per'!F$2</f>
        <v>0</v>
      </c>
      <c r="L485" s="2">
        <f>'Weekly Stats'!J485*'Pts Per'!G$2</f>
        <v>0</v>
      </c>
      <c r="M485" s="2">
        <f>'Weekly Stats'!K485*'Pts Per'!H$2</f>
        <v>0</v>
      </c>
      <c r="N485" s="2">
        <f>'Weekly Stats'!L485*'Pts Per'!I$2</f>
        <v>0</v>
      </c>
      <c r="O485" s="2">
        <f>'Weekly Stats'!M485*'Pts Per'!J$2</f>
        <v>0</v>
      </c>
      <c r="P485" s="2">
        <f>'Weekly Stats'!N485*'Pts Per'!K$2</f>
        <v>0</v>
      </c>
      <c r="Q485" s="2">
        <f>'Weekly Stats'!O485*'Pts Per'!L$2</f>
        <v>0</v>
      </c>
      <c r="R485" s="2">
        <f>'Weekly Stats'!P485*'Pts Per'!M$2</f>
        <v>0</v>
      </c>
      <c r="S485" s="2">
        <f>'Weekly Stats'!Q485*'Pts Per'!N$2</f>
        <v>0</v>
      </c>
      <c r="T485" s="2">
        <f>'Weekly Stats'!R485*'Pts Per'!O$2</f>
        <v>0</v>
      </c>
      <c r="U485" s="2">
        <f>'Weekly Stats'!S485*'Pts Per'!P$2</f>
        <v>0</v>
      </c>
      <c r="V485" s="2">
        <f>'Weekly Stats'!T485*'Pts Per'!Q$2</f>
        <v>0</v>
      </c>
      <c r="W485" s="2">
        <f>'Weekly Stats'!U485*'Pts Per'!R$2</f>
        <v>0</v>
      </c>
      <c r="X485" s="2">
        <f>IF('Weekly Stats'!V485*'Pts Per'!S$2&lt;5,'Weekly Stats'!V485*'Pts Per'!S$2,SUM(('Weekly Stats'!V485*'Pts Per'!S$2)+2))</f>
        <v>0</v>
      </c>
      <c r="Y485" s="2">
        <f>'Weekly Stats'!W485*'Pts Per'!T$2</f>
        <v>0</v>
      </c>
      <c r="Z485" s="2">
        <f>'Weekly Stats'!X485*'Pts Per'!U$2</f>
        <v>0</v>
      </c>
      <c r="AA485" s="2">
        <f>'Weekly Stats'!Y485*'Pts Per'!V$2</f>
        <v>0</v>
      </c>
      <c r="AB485" s="2">
        <f>'Weekly Stats'!Z485*'Pts Per'!W$2</f>
        <v>0</v>
      </c>
      <c r="AC485" s="2">
        <f>'Weekly Stats'!AA485*'Pts Per'!X$2</f>
        <v>0</v>
      </c>
      <c r="AD485" s="2">
        <f>'Weekly Stats'!AB485*'Pts Per'!Y$2</f>
        <v>0</v>
      </c>
      <c r="AE485" s="2">
        <f>'Weekly Stats'!AC485*'Pts Per'!Z$2</f>
        <v>0</v>
      </c>
      <c r="AF485" s="2">
        <f>'Weekly Stats'!AD485*'Pts Per'!AA$2</f>
        <v>0</v>
      </c>
      <c r="AG485" s="2">
        <f>'Weekly Stats'!AE485*'Pts Per'!AB$2</f>
        <v>0</v>
      </c>
      <c r="AH485" s="2">
        <f>'Weekly Stats'!AF485*'Pts Per'!AC$2</f>
        <v>0</v>
      </c>
    </row>
    <row r="486" spans="1:34">
      <c r="A486" s="1" t="s">
        <v>838</v>
      </c>
      <c r="B486" s="2" t="s">
        <v>107</v>
      </c>
      <c r="C486" s="2" t="s">
        <v>47</v>
      </c>
      <c r="D486" s="5" t="s">
        <v>575</v>
      </c>
      <c r="E486" s="9">
        <f t="shared" si="7"/>
        <v>0</v>
      </c>
      <c r="F486" s="2">
        <f>'Weekly Stats'!D486*'Pts Per'!A$2</f>
        <v>0</v>
      </c>
      <c r="G486" s="2">
        <f>'Weekly Stats'!E486*'Pts Per'!B$2</f>
        <v>0</v>
      </c>
      <c r="H486" s="2">
        <f>'Weekly Stats'!F486*'Pts Per'!C$2</f>
        <v>0</v>
      </c>
      <c r="I486" s="2">
        <f>'Weekly Stats'!G486*'Pts Per'!D$2</f>
        <v>0</v>
      </c>
      <c r="J486" s="2">
        <f>'Weekly Stats'!H486*'Pts Per'!E$2</f>
        <v>0</v>
      </c>
      <c r="K486" s="2">
        <f>'Weekly Stats'!I486*'Pts Per'!F$2</f>
        <v>0</v>
      </c>
      <c r="L486" s="2">
        <f>'Weekly Stats'!J486*'Pts Per'!G$2</f>
        <v>0</v>
      </c>
      <c r="M486" s="2">
        <f>'Weekly Stats'!K486*'Pts Per'!H$2</f>
        <v>0</v>
      </c>
      <c r="N486" s="2">
        <f>'Weekly Stats'!L486*'Pts Per'!I$2</f>
        <v>0</v>
      </c>
      <c r="O486" s="2">
        <f>'Weekly Stats'!M486*'Pts Per'!J$2</f>
        <v>0</v>
      </c>
      <c r="P486" s="2">
        <f>'Weekly Stats'!N486*'Pts Per'!K$2</f>
        <v>0</v>
      </c>
      <c r="Q486" s="2">
        <f>'Weekly Stats'!O486*'Pts Per'!L$2</f>
        <v>0</v>
      </c>
      <c r="R486" s="2">
        <f>'Weekly Stats'!P486*'Pts Per'!M$2</f>
        <v>0</v>
      </c>
      <c r="S486" s="2">
        <f>'Weekly Stats'!Q486*'Pts Per'!N$2</f>
        <v>0</v>
      </c>
      <c r="T486" s="2">
        <f>'Weekly Stats'!R486*'Pts Per'!O$2</f>
        <v>0</v>
      </c>
      <c r="U486" s="2">
        <f>'Weekly Stats'!S486*'Pts Per'!P$2</f>
        <v>0</v>
      </c>
      <c r="V486" s="2">
        <f>'Weekly Stats'!T486*'Pts Per'!Q$2</f>
        <v>0</v>
      </c>
      <c r="W486" s="2">
        <f>'Weekly Stats'!U486*'Pts Per'!R$2</f>
        <v>0</v>
      </c>
      <c r="X486" s="2">
        <f>IF('Weekly Stats'!V486*'Pts Per'!S$2&lt;5,'Weekly Stats'!V486*'Pts Per'!S$2,SUM(('Weekly Stats'!V486*'Pts Per'!S$2)+2))</f>
        <v>0</v>
      </c>
      <c r="Y486" s="2">
        <f>'Weekly Stats'!W486*'Pts Per'!T$2</f>
        <v>0</v>
      </c>
      <c r="Z486" s="2">
        <f>'Weekly Stats'!X486*'Pts Per'!U$2</f>
        <v>0</v>
      </c>
      <c r="AA486" s="2">
        <f>'Weekly Stats'!Y486*'Pts Per'!V$2</f>
        <v>0</v>
      </c>
      <c r="AB486" s="2">
        <f>'Weekly Stats'!Z486*'Pts Per'!W$2</f>
        <v>0</v>
      </c>
      <c r="AC486" s="2">
        <f>'Weekly Stats'!AA486*'Pts Per'!X$2</f>
        <v>0</v>
      </c>
      <c r="AD486" s="2">
        <f>'Weekly Stats'!AB486*'Pts Per'!Y$2</f>
        <v>0</v>
      </c>
      <c r="AE486" s="2">
        <f>'Weekly Stats'!AC486*'Pts Per'!Z$2</f>
        <v>0</v>
      </c>
      <c r="AF486" s="2">
        <f>'Weekly Stats'!AD486*'Pts Per'!AA$2</f>
        <v>0</v>
      </c>
      <c r="AG486" s="2">
        <f>'Weekly Stats'!AE486*'Pts Per'!AB$2</f>
        <v>0</v>
      </c>
      <c r="AH486" s="2">
        <f>'Weekly Stats'!AF486*'Pts Per'!AC$2</f>
        <v>0</v>
      </c>
    </row>
    <row r="487" spans="1:34">
      <c r="A487" s="1" t="s">
        <v>839</v>
      </c>
      <c r="B487" s="2" t="s">
        <v>107</v>
      </c>
      <c r="C487" s="2" t="s">
        <v>48</v>
      </c>
      <c r="D487" s="5" t="s">
        <v>576</v>
      </c>
      <c r="E487" s="9">
        <f t="shared" si="7"/>
        <v>0</v>
      </c>
      <c r="F487" s="2">
        <f>'Weekly Stats'!D487*'Pts Per'!A$2</f>
        <v>0</v>
      </c>
      <c r="G487" s="2">
        <f>'Weekly Stats'!E487*'Pts Per'!B$2</f>
        <v>0</v>
      </c>
      <c r="H487" s="2">
        <f>'Weekly Stats'!F487*'Pts Per'!C$2</f>
        <v>0</v>
      </c>
      <c r="I487" s="2">
        <f>'Weekly Stats'!G487*'Pts Per'!D$2</f>
        <v>0</v>
      </c>
      <c r="J487" s="2">
        <f>'Weekly Stats'!H487*'Pts Per'!E$2</f>
        <v>0</v>
      </c>
      <c r="K487" s="2">
        <f>'Weekly Stats'!I487*'Pts Per'!F$2</f>
        <v>0</v>
      </c>
      <c r="L487" s="2">
        <f>'Weekly Stats'!J487*'Pts Per'!G$2</f>
        <v>0</v>
      </c>
      <c r="M487" s="2">
        <f>'Weekly Stats'!K487*'Pts Per'!H$2</f>
        <v>0</v>
      </c>
      <c r="N487" s="2">
        <f>'Weekly Stats'!L487*'Pts Per'!I$2</f>
        <v>0</v>
      </c>
      <c r="O487" s="2">
        <f>'Weekly Stats'!M487*'Pts Per'!J$2</f>
        <v>0</v>
      </c>
      <c r="P487" s="2">
        <f>'Weekly Stats'!N487*'Pts Per'!K$2</f>
        <v>0</v>
      </c>
      <c r="Q487" s="2">
        <f>'Weekly Stats'!O487*'Pts Per'!L$2</f>
        <v>0</v>
      </c>
      <c r="R487" s="2">
        <f>'Weekly Stats'!P487*'Pts Per'!M$2</f>
        <v>0</v>
      </c>
      <c r="S487" s="2">
        <f>'Weekly Stats'!Q487*'Pts Per'!N$2</f>
        <v>0</v>
      </c>
      <c r="T487" s="2">
        <f>'Weekly Stats'!R487*'Pts Per'!O$2</f>
        <v>0</v>
      </c>
      <c r="U487" s="2">
        <f>'Weekly Stats'!S487*'Pts Per'!P$2</f>
        <v>0</v>
      </c>
      <c r="V487" s="2">
        <f>'Weekly Stats'!T487*'Pts Per'!Q$2</f>
        <v>0</v>
      </c>
      <c r="W487" s="2">
        <f>'Weekly Stats'!U487*'Pts Per'!R$2</f>
        <v>0</v>
      </c>
      <c r="X487" s="2">
        <f>IF('Weekly Stats'!V487*'Pts Per'!S$2&lt;5,'Weekly Stats'!V487*'Pts Per'!S$2,SUM(('Weekly Stats'!V487*'Pts Per'!S$2)+2))</f>
        <v>0</v>
      </c>
      <c r="Y487" s="2">
        <f>'Weekly Stats'!W487*'Pts Per'!T$2</f>
        <v>0</v>
      </c>
      <c r="Z487" s="2">
        <f>'Weekly Stats'!X487*'Pts Per'!U$2</f>
        <v>0</v>
      </c>
      <c r="AA487" s="2">
        <f>'Weekly Stats'!Y487*'Pts Per'!V$2</f>
        <v>0</v>
      </c>
      <c r="AB487" s="2">
        <f>'Weekly Stats'!Z487*'Pts Per'!W$2</f>
        <v>0</v>
      </c>
      <c r="AC487" s="2">
        <f>'Weekly Stats'!AA487*'Pts Per'!X$2</f>
        <v>0</v>
      </c>
      <c r="AD487" s="2">
        <f>'Weekly Stats'!AB487*'Pts Per'!Y$2</f>
        <v>0</v>
      </c>
      <c r="AE487" s="2">
        <f>'Weekly Stats'!AC487*'Pts Per'!Z$2</f>
        <v>0</v>
      </c>
      <c r="AF487" s="2">
        <f>'Weekly Stats'!AD487*'Pts Per'!AA$2</f>
        <v>0</v>
      </c>
      <c r="AG487" s="2">
        <f>'Weekly Stats'!AE487*'Pts Per'!AB$2</f>
        <v>0</v>
      </c>
      <c r="AH487" s="2">
        <f>'Weekly Stats'!AF487*'Pts Per'!AC$2</f>
        <v>0</v>
      </c>
    </row>
    <row r="488" spans="1:34">
      <c r="A488" s="1" t="s">
        <v>840</v>
      </c>
      <c r="B488" s="2" t="s">
        <v>107</v>
      </c>
      <c r="C488" s="2" t="s">
        <v>49</v>
      </c>
      <c r="D488" s="5" t="s">
        <v>577</v>
      </c>
      <c r="E488" s="9">
        <f t="shared" si="7"/>
        <v>0</v>
      </c>
      <c r="F488" s="2">
        <f>'Weekly Stats'!D488*'Pts Per'!A$2</f>
        <v>0</v>
      </c>
      <c r="G488" s="2">
        <f>'Weekly Stats'!E488*'Pts Per'!B$2</f>
        <v>0</v>
      </c>
      <c r="H488" s="2">
        <f>'Weekly Stats'!F488*'Pts Per'!C$2</f>
        <v>0</v>
      </c>
      <c r="I488" s="2">
        <f>'Weekly Stats'!G488*'Pts Per'!D$2</f>
        <v>0</v>
      </c>
      <c r="J488" s="2">
        <f>'Weekly Stats'!H488*'Pts Per'!E$2</f>
        <v>0</v>
      </c>
      <c r="K488" s="2">
        <f>'Weekly Stats'!I488*'Pts Per'!F$2</f>
        <v>0</v>
      </c>
      <c r="L488" s="2">
        <f>'Weekly Stats'!J488*'Pts Per'!G$2</f>
        <v>0</v>
      </c>
      <c r="M488" s="2">
        <f>'Weekly Stats'!K488*'Pts Per'!H$2</f>
        <v>0</v>
      </c>
      <c r="N488" s="2">
        <f>'Weekly Stats'!L488*'Pts Per'!I$2</f>
        <v>0</v>
      </c>
      <c r="O488" s="2">
        <f>'Weekly Stats'!M488*'Pts Per'!J$2</f>
        <v>0</v>
      </c>
      <c r="P488" s="2">
        <f>'Weekly Stats'!N488*'Pts Per'!K$2</f>
        <v>0</v>
      </c>
      <c r="Q488" s="2">
        <f>'Weekly Stats'!O488*'Pts Per'!L$2</f>
        <v>0</v>
      </c>
      <c r="R488" s="2">
        <f>'Weekly Stats'!P488*'Pts Per'!M$2</f>
        <v>0</v>
      </c>
      <c r="S488" s="2">
        <f>'Weekly Stats'!Q488*'Pts Per'!N$2</f>
        <v>0</v>
      </c>
      <c r="T488" s="2">
        <f>'Weekly Stats'!R488*'Pts Per'!O$2</f>
        <v>0</v>
      </c>
      <c r="U488" s="2">
        <f>'Weekly Stats'!S488*'Pts Per'!P$2</f>
        <v>0</v>
      </c>
      <c r="V488" s="2">
        <f>'Weekly Stats'!T488*'Pts Per'!Q$2</f>
        <v>0</v>
      </c>
      <c r="W488" s="2">
        <f>'Weekly Stats'!U488*'Pts Per'!R$2</f>
        <v>0</v>
      </c>
      <c r="X488" s="2">
        <f>IF('Weekly Stats'!V488*'Pts Per'!S$2&lt;5,'Weekly Stats'!V488*'Pts Per'!S$2,SUM(('Weekly Stats'!V488*'Pts Per'!S$2)+2))</f>
        <v>0</v>
      </c>
      <c r="Y488" s="2">
        <f>'Weekly Stats'!W488*'Pts Per'!T$2</f>
        <v>0</v>
      </c>
      <c r="Z488" s="2">
        <f>'Weekly Stats'!X488*'Pts Per'!U$2</f>
        <v>0</v>
      </c>
      <c r="AA488" s="2">
        <f>'Weekly Stats'!Y488*'Pts Per'!V$2</f>
        <v>0</v>
      </c>
      <c r="AB488" s="2">
        <f>'Weekly Stats'!Z488*'Pts Per'!W$2</f>
        <v>0</v>
      </c>
      <c r="AC488" s="2">
        <f>'Weekly Stats'!AA488*'Pts Per'!X$2</f>
        <v>0</v>
      </c>
      <c r="AD488" s="2">
        <f>'Weekly Stats'!AB488*'Pts Per'!Y$2</f>
        <v>0</v>
      </c>
      <c r="AE488" s="2">
        <f>'Weekly Stats'!AC488*'Pts Per'!Z$2</f>
        <v>0</v>
      </c>
      <c r="AF488" s="2">
        <f>'Weekly Stats'!AD488*'Pts Per'!AA$2</f>
        <v>0</v>
      </c>
      <c r="AG488" s="2">
        <f>'Weekly Stats'!AE488*'Pts Per'!AB$2</f>
        <v>0</v>
      </c>
      <c r="AH488" s="2">
        <f>'Weekly Stats'!AF488*'Pts Per'!AC$2</f>
        <v>0</v>
      </c>
    </row>
    <row r="489" spans="1:34">
      <c r="A489" s="1" t="s">
        <v>841</v>
      </c>
      <c r="B489" s="2" t="s">
        <v>107</v>
      </c>
      <c r="C489" s="2" t="s">
        <v>50</v>
      </c>
      <c r="D489" s="5" t="s">
        <v>578</v>
      </c>
      <c r="E489" s="9">
        <f t="shared" si="7"/>
        <v>1</v>
      </c>
      <c r="F489" s="2">
        <f>'Weekly Stats'!D489*'Pts Per'!A$2</f>
        <v>0</v>
      </c>
      <c r="G489" s="2">
        <f>'Weekly Stats'!E489*'Pts Per'!B$2</f>
        <v>0</v>
      </c>
      <c r="H489" s="2">
        <f>'Weekly Stats'!F489*'Pts Per'!C$2</f>
        <v>0</v>
      </c>
      <c r="I489" s="2">
        <f>'Weekly Stats'!G489*'Pts Per'!D$2</f>
        <v>0</v>
      </c>
      <c r="J489" s="2">
        <f>'Weekly Stats'!H489*'Pts Per'!E$2</f>
        <v>0</v>
      </c>
      <c r="K489" s="2">
        <f>'Weekly Stats'!I489*'Pts Per'!F$2</f>
        <v>0</v>
      </c>
      <c r="L489" s="2">
        <f>'Weekly Stats'!J489*'Pts Per'!G$2</f>
        <v>0</v>
      </c>
      <c r="M489" s="2">
        <f>'Weekly Stats'!K489*'Pts Per'!H$2</f>
        <v>0</v>
      </c>
      <c r="N489" s="2">
        <f>'Weekly Stats'!L489*'Pts Per'!I$2</f>
        <v>0</v>
      </c>
      <c r="O489" s="2">
        <f>'Weekly Stats'!M489*'Pts Per'!J$2</f>
        <v>0</v>
      </c>
      <c r="P489" s="2">
        <f>'Weekly Stats'!N489*'Pts Per'!K$2</f>
        <v>0</v>
      </c>
      <c r="Q489" s="2">
        <f>'Weekly Stats'!O489*'Pts Per'!L$2</f>
        <v>0</v>
      </c>
      <c r="R489" s="2">
        <f>'Weekly Stats'!P489*'Pts Per'!M$2</f>
        <v>0</v>
      </c>
      <c r="S489" s="2">
        <f>'Weekly Stats'!Q489*'Pts Per'!N$2</f>
        <v>0</v>
      </c>
      <c r="T489" s="2">
        <f>'Weekly Stats'!R489*'Pts Per'!O$2</f>
        <v>0</v>
      </c>
      <c r="U489" s="2">
        <f>'Weekly Stats'!S489*'Pts Per'!P$2</f>
        <v>0</v>
      </c>
      <c r="V489" s="2">
        <f>'Weekly Stats'!T489*'Pts Per'!Q$2</f>
        <v>0</v>
      </c>
      <c r="W489" s="2">
        <f>'Weekly Stats'!U489*'Pts Per'!R$2</f>
        <v>0</v>
      </c>
      <c r="X489" s="2">
        <f>IF('Weekly Stats'!V489*'Pts Per'!S$2&lt;5,'Weekly Stats'!V489*'Pts Per'!S$2,SUM(('Weekly Stats'!V489*'Pts Per'!S$2)+2))</f>
        <v>1</v>
      </c>
      <c r="Y489" s="2">
        <f>'Weekly Stats'!W489*'Pts Per'!T$2</f>
        <v>0</v>
      </c>
      <c r="Z489" s="2">
        <f>'Weekly Stats'!X489*'Pts Per'!U$2</f>
        <v>0</v>
      </c>
      <c r="AA489" s="2">
        <f>'Weekly Stats'!Y489*'Pts Per'!V$2</f>
        <v>0</v>
      </c>
      <c r="AB489" s="2">
        <f>'Weekly Stats'!Z489*'Pts Per'!W$2</f>
        <v>0</v>
      </c>
      <c r="AC489" s="2">
        <f>'Weekly Stats'!AA489*'Pts Per'!X$2</f>
        <v>0</v>
      </c>
      <c r="AD489" s="2">
        <f>'Weekly Stats'!AB489*'Pts Per'!Y$2</f>
        <v>0</v>
      </c>
      <c r="AE489" s="2">
        <f>'Weekly Stats'!AC489*'Pts Per'!Z$2</f>
        <v>0</v>
      </c>
      <c r="AF489" s="2">
        <f>'Weekly Stats'!AD489*'Pts Per'!AA$2</f>
        <v>0</v>
      </c>
      <c r="AG489" s="2">
        <f>'Weekly Stats'!AE489*'Pts Per'!AB$2</f>
        <v>0</v>
      </c>
      <c r="AH489" s="2">
        <f>'Weekly Stats'!AF489*'Pts Per'!AC$2</f>
        <v>0</v>
      </c>
    </row>
    <row r="490" spans="1:34">
      <c r="A490" s="1" t="s">
        <v>842</v>
      </c>
      <c r="B490" s="2" t="s">
        <v>107</v>
      </c>
      <c r="C490" s="2" t="s">
        <v>51</v>
      </c>
      <c r="D490" s="5" t="s">
        <v>579</v>
      </c>
      <c r="E490" s="9">
        <f t="shared" si="7"/>
        <v>1</v>
      </c>
      <c r="F490" s="2">
        <f>'Weekly Stats'!D490*'Pts Per'!A$2</f>
        <v>0</v>
      </c>
      <c r="G490" s="2">
        <f>'Weekly Stats'!E490*'Pts Per'!B$2</f>
        <v>0</v>
      </c>
      <c r="H490" s="2">
        <f>'Weekly Stats'!F490*'Pts Per'!C$2</f>
        <v>0</v>
      </c>
      <c r="I490" s="2">
        <f>'Weekly Stats'!G490*'Pts Per'!D$2</f>
        <v>0</v>
      </c>
      <c r="J490" s="2">
        <f>'Weekly Stats'!H490*'Pts Per'!E$2</f>
        <v>0</v>
      </c>
      <c r="K490" s="2">
        <f>'Weekly Stats'!I490*'Pts Per'!F$2</f>
        <v>0</v>
      </c>
      <c r="L490" s="2">
        <f>'Weekly Stats'!J490*'Pts Per'!G$2</f>
        <v>0</v>
      </c>
      <c r="M490" s="2">
        <f>'Weekly Stats'!K490*'Pts Per'!H$2</f>
        <v>0</v>
      </c>
      <c r="N490" s="2">
        <f>'Weekly Stats'!L490*'Pts Per'!I$2</f>
        <v>0</v>
      </c>
      <c r="O490" s="2">
        <f>'Weekly Stats'!M490*'Pts Per'!J$2</f>
        <v>0</v>
      </c>
      <c r="P490" s="2">
        <f>'Weekly Stats'!N490*'Pts Per'!K$2</f>
        <v>0</v>
      </c>
      <c r="Q490" s="2">
        <f>'Weekly Stats'!O490*'Pts Per'!L$2</f>
        <v>0</v>
      </c>
      <c r="R490" s="2">
        <f>'Weekly Stats'!P490*'Pts Per'!M$2</f>
        <v>0</v>
      </c>
      <c r="S490" s="2">
        <f>'Weekly Stats'!Q490*'Pts Per'!N$2</f>
        <v>0</v>
      </c>
      <c r="T490" s="2">
        <f>'Weekly Stats'!R490*'Pts Per'!O$2</f>
        <v>0</v>
      </c>
      <c r="U490" s="2">
        <f>'Weekly Stats'!S490*'Pts Per'!P$2</f>
        <v>0</v>
      </c>
      <c r="V490" s="2">
        <f>'Weekly Stats'!T490*'Pts Per'!Q$2</f>
        <v>0</v>
      </c>
      <c r="W490" s="2">
        <f>'Weekly Stats'!U490*'Pts Per'!R$2</f>
        <v>0</v>
      </c>
      <c r="X490" s="2">
        <f>IF('Weekly Stats'!V490*'Pts Per'!S$2&lt;5,'Weekly Stats'!V490*'Pts Per'!S$2,SUM(('Weekly Stats'!V490*'Pts Per'!S$2)+2))</f>
        <v>1</v>
      </c>
      <c r="Y490" s="2">
        <f>'Weekly Stats'!W490*'Pts Per'!T$2</f>
        <v>0</v>
      </c>
      <c r="Z490" s="2">
        <f>'Weekly Stats'!X490*'Pts Per'!U$2</f>
        <v>0</v>
      </c>
      <c r="AA490" s="2">
        <f>'Weekly Stats'!Y490*'Pts Per'!V$2</f>
        <v>0</v>
      </c>
      <c r="AB490" s="2">
        <f>'Weekly Stats'!Z490*'Pts Per'!W$2</f>
        <v>0</v>
      </c>
      <c r="AC490" s="2">
        <f>'Weekly Stats'!AA490*'Pts Per'!X$2</f>
        <v>0</v>
      </c>
      <c r="AD490" s="2">
        <f>'Weekly Stats'!AB490*'Pts Per'!Y$2</f>
        <v>0</v>
      </c>
      <c r="AE490" s="2">
        <f>'Weekly Stats'!AC490*'Pts Per'!Z$2</f>
        <v>0</v>
      </c>
      <c r="AF490" s="2">
        <f>'Weekly Stats'!AD490*'Pts Per'!AA$2</f>
        <v>0</v>
      </c>
      <c r="AG490" s="2">
        <f>'Weekly Stats'!AE490*'Pts Per'!AB$2</f>
        <v>0</v>
      </c>
      <c r="AH490" s="2">
        <f>'Weekly Stats'!AF490*'Pts Per'!AC$2</f>
        <v>0</v>
      </c>
    </row>
    <row r="491" spans="1:34">
      <c r="A491" s="1" t="s">
        <v>844</v>
      </c>
      <c r="B491" s="2" t="s">
        <v>107</v>
      </c>
      <c r="C491" s="2" t="s">
        <v>52</v>
      </c>
      <c r="D491" s="5" t="s">
        <v>580</v>
      </c>
      <c r="E491" s="9">
        <f t="shared" si="7"/>
        <v>0</v>
      </c>
      <c r="F491" s="2">
        <f>'Weekly Stats'!D491*'Pts Per'!A$2</f>
        <v>0</v>
      </c>
      <c r="G491" s="2">
        <f>'Weekly Stats'!E491*'Pts Per'!B$2</f>
        <v>0</v>
      </c>
      <c r="H491" s="2">
        <f>'Weekly Stats'!F491*'Pts Per'!C$2</f>
        <v>0</v>
      </c>
      <c r="I491" s="2">
        <f>'Weekly Stats'!G491*'Pts Per'!D$2</f>
        <v>0</v>
      </c>
      <c r="J491" s="2">
        <f>'Weekly Stats'!H491*'Pts Per'!E$2</f>
        <v>0</v>
      </c>
      <c r="K491" s="2">
        <f>'Weekly Stats'!I491*'Pts Per'!F$2</f>
        <v>0</v>
      </c>
      <c r="L491" s="2">
        <f>'Weekly Stats'!J491*'Pts Per'!G$2</f>
        <v>0</v>
      </c>
      <c r="M491" s="2">
        <f>'Weekly Stats'!K491*'Pts Per'!H$2</f>
        <v>0</v>
      </c>
      <c r="N491" s="2">
        <f>'Weekly Stats'!L491*'Pts Per'!I$2</f>
        <v>0</v>
      </c>
      <c r="O491" s="2">
        <f>'Weekly Stats'!M491*'Pts Per'!J$2</f>
        <v>0</v>
      </c>
      <c r="P491" s="2">
        <f>'Weekly Stats'!N491*'Pts Per'!K$2</f>
        <v>0</v>
      </c>
      <c r="Q491" s="2">
        <f>'Weekly Stats'!O491*'Pts Per'!L$2</f>
        <v>0</v>
      </c>
      <c r="R491" s="2">
        <f>'Weekly Stats'!P491*'Pts Per'!M$2</f>
        <v>0</v>
      </c>
      <c r="S491" s="2">
        <f>'Weekly Stats'!Q491*'Pts Per'!N$2</f>
        <v>0</v>
      </c>
      <c r="T491" s="2">
        <f>'Weekly Stats'!R491*'Pts Per'!O$2</f>
        <v>0</v>
      </c>
      <c r="U491" s="2">
        <f>'Weekly Stats'!S491*'Pts Per'!P$2</f>
        <v>0</v>
      </c>
      <c r="V491" s="2">
        <f>'Weekly Stats'!T491*'Pts Per'!Q$2</f>
        <v>0</v>
      </c>
      <c r="W491" s="2">
        <f>'Weekly Stats'!U491*'Pts Per'!R$2</f>
        <v>0</v>
      </c>
      <c r="X491" s="2">
        <f>IF('Weekly Stats'!V491*'Pts Per'!S$2&lt;5,'Weekly Stats'!V491*'Pts Per'!S$2,SUM(('Weekly Stats'!V491*'Pts Per'!S$2)+2))</f>
        <v>0</v>
      </c>
      <c r="Y491" s="2">
        <f>'Weekly Stats'!W491*'Pts Per'!T$2</f>
        <v>0</v>
      </c>
      <c r="Z491" s="2">
        <f>'Weekly Stats'!X491*'Pts Per'!U$2</f>
        <v>0</v>
      </c>
      <c r="AA491" s="2">
        <f>'Weekly Stats'!Y491*'Pts Per'!V$2</f>
        <v>0</v>
      </c>
      <c r="AB491" s="2">
        <f>'Weekly Stats'!Z491*'Pts Per'!W$2</f>
        <v>0</v>
      </c>
      <c r="AC491" s="2">
        <f>'Weekly Stats'!AA491*'Pts Per'!X$2</f>
        <v>0</v>
      </c>
      <c r="AD491" s="2">
        <f>'Weekly Stats'!AB491*'Pts Per'!Y$2</f>
        <v>0</v>
      </c>
      <c r="AE491" s="2">
        <f>'Weekly Stats'!AC491*'Pts Per'!Z$2</f>
        <v>0</v>
      </c>
      <c r="AF491" s="2">
        <f>'Weekly Stats'!AD491*'Pts Per'!AA$2</f>
        <v>0</v>
      </c>
      <c r="AG491" s="2">
        <f>'Weekly Stats'!AE491*'Pts Per'!AB$2</f>
        <v>0</v>
      </c>
      <c r="AH491" s="2">
        <f>'Weekly Stats'!AF491*'Pts Per'!AC$2</f>
        <v>0</v>
      </c>
    </row>
    <row r="492" spans="1:34">
      <c r="A492" s="1" t="s">
        <v>845</v>
      </c>
      <c r="B492" s="2" t="s">
        <v>107</v>
      </c>
      <c r="C492" s="2" t="s">
        <v>53</v>
      </c>
      <c r="D492" s="5" t="s">
        <v>581</v>
      </c>
      <c r="E492" s="9">
        <f t="shared" si="7"/>
        <v>1</v>
      </c>
      <c r="F492" s="2">
        <f>'Weekly Stats'!D492*'Pts Per'!A$2</f>
        <v>0</v>
      </c>
      <c r="G492" s="2">
        <f>'Weekly Stats'!E492*'Pts Per'!B$2</f>
        <v>0</v>
      </c>
      <c r="H492" s="2">
        <f>'Weekly Stats'!F492*'Pts Per'!C$2</f>
        <v>0</v>
      </c>
      <c r="I492" s="2">
        <f>'Weekly Stats'!G492*'Pts Per'!D$2</f>
        <v>0</v>
      </c>
      <c r="J492" s="2">
        <f>'Weekly Stats'!H492*'Pts Per'!E$2</f>
        <v>0</v>
      </c>
      <c r="K492" s="2">
        <f>'Weekly Stats'!I492*'Pts Per'!F$2</f>
        <v>0</v>
      </c>
      <c r="L492" s="2">
        <f>'Weekly Stats'!J492*'Pts Per'!G$2</f>
        <v>0</v>
      </c>
      <c r="M492" s="2">
        <f>'Weekly Stats'!K492*'Pts Per'!H$2</f>
        <v>0</v>
      </c>
      <c r="N492" s="2">
        <f>'Weekly Stats'!L492*'Pts Per'!I$2</f>
        <v>0</v>
      </c>
      <c r="O492" s="2">
        <f>'Weekly Stats'!M492*'Pts Per'!J$2</f>
        <v>0</v>
      </c>
      <c r="P492" s="2">
        <f>'Weekly Stats'!N492*'Pts Per'!K$2</f>
        <v>0</v>
      </c>
      <c r="Q492" s="2">
        <f>'Weekly Stats'!O492*'Pts Per'!L$2</f>
        <v>0</v>
      </c>
      <c r="R492" s="2">
        <f>'Weekly Stats'!P492*'Pts Per'!M$2</f>
        <v>0</v>
      </c>
      <c r="S492" s="2">
        <f>'Weekly Stats'!Q492*'Pts Per'!N$2</f>
        <v>0</v>
      </c>
      <c r="T492" s="2">
        <f>'Weekly Stats'!R492*'Pts Per'!O$2</f>
        <v>0</v>
      </c>
      <c r="U492" s="2">
        <f>'Weekly Stats'!S492*'Pts Per'!P$2</f>
        <v>0</v>
      </c>
      <c r="V492" s="2">
        <f>'Weekly Stats'!T492*'Pts Per'!Q$2</f>
        <v>0</v>
      </c>
      <c r="W492" s="2">
        <f>'Weekly Stats'!U492*'Pts Per'!R$2</f>
        <v>0</v>
      </c>
      <c r="X492" s="2">
        <f>IF('Weekly Stats'!V492*'Pts Per'!S$2&lt;5,'Weekly Stats'!V492*'Pts Per'!S$2,SUM(('Weekly Stats'!V492*'Pts Per'!S$2)+2))</f>
        <v>1</v>
      </c>
      <c r="Y492" s="2">
        <f>'Weekly Stats'!W492*'Pts Per'!T$2</f>
        <v>0</v>
      </c>
      <c r="Z492" s="2">
        <f>'Weekly Stats'!X492*'Pts Per'!U$2</f>
        <v>0</v>
      </c>
      <c r="AA492" s="2">
        <f>'Weekly Stats'!Y492*'Pts Per'!V$2</f>
        <v>0</v>
      </c>
      <c r="AB492" s="2">
        <f>'Weekly Stats'!Z492*'Pts Per'!W$2</f>
        <v>0</v>
      </c>
      <c r="AC492" s="2">
        <f>'Weekly Stats'!AA492*'Pts Per'!X$2</f>
        <v>0</v>
      </c>
      <c r="AD492" s="2">
        <f>'Weekly Stats'!AB492*'Pts Per'!Y$2</f>
        <v>0</v>
      </c>
      <c r="AE492" s="2">
        <f>'Weekly Stats'!AC492*'Pts Per'!Z$2</f>
        <v>0</v>
      </c>
      <c r="AF492" s="2">
        <f>'Weekly Stats'!AD492*'Pts Per'!AA$2</f>
        <v>0</v>
      </c>
      <c r="AG492" s="2">
        <f>'Weekly Stats'!AE492*'Pts Per'!AB$2</f>
        <v>0</v>
      </c>
      <c r="AH492" s="2">
        <f>'Weekly Stats'!AF492*'Pts Per'!AC$2</f>
        <v>0</v>
      </c>
    </row>
    <row r="493" spans="1:34">
      <c r="A493" s="1" t="s">
        <v>846</v>
      </c>
      <c r="B493" s="2" t="s">
        <v>107</v>
      </c>
      <c r="C493" s="2" t="s">
        <v>54</v>
      </c>
      <c r="D493" s="5" t="s">
        <v>582</v>
      </c>
      <c r="E493" s="9">
        <f t="shared" si="7"/>
        <v>0</v>
      </c>
      <c r="F493" s="2">
        <f>'Weekly Stats'!D493*'Pts Per'!A$2</f>
        <v>0</v>
      </c>
      <c r="G493" s="2">
        <f>'Weekly Stats'!E493*'Pts Per'!B$2</f>
        <v>0</v>
      </c>
      <c r="H493" s="2">
        <f>'Weekly Stats'!F493*'Pts Per'!C$2</f>
        <v>0</v>
      </c>
      <c r="I493" s="2">
        <f>'Weekly Stats'!G493*'Pts Per'!D$2</f>
        <v>0</v>
      </c>
      <c r="J493" s="2">
        <f>'Weekly Stats'!H493*'Pts Per'!E$2</f>
        <v>0</v>
      </c>
      <c r="K493" s="2">
        <f>'Weekly Stats'!I493*'Pts Per'!F$2</f>
        <v>0</v>
      </c>
      <c r="L493" s="2">
        <f>'Weekly Stats'!J493*'Pts Per'!G$2</f>
        <v>0</v>
      </c>
      <c r="M493" s="2">
        <f>'Weekly Stats'!K493*'Pts Per'!H$2</f>
        <v>0</v>
      </c>
      <c r="N493" s="2">
        <f>'Weekly Stats'!L493*'Pts Per'!I$2</f>
        <v>0</v>
      </c>
      <c r="O493" s="2">
        <f>'Weekly Stats'!M493*'Pts Per'!J$2</f>
        <v>0</v>
      </c>
      <c r="P493" s="2">
        <f>'Weekly Stats'!N493*'Pts Per'!K$2</f>
        <v>0</v>
      </c>
      <c r="Q493" s="2">
        <f>'Weekly Stats'!O493*'Pts Per'!L$2</f>
        <v>0</v>
      </c>
      <c r="R493" s="2">
        <f>'Weekly Stats'!P493*'Pts Per'!M$2</f>
        <v>0</v>
      </c>
      <c r="S493" s="2">
        <f>'Weekly Stats'!Q493*'Pts Per'!N$2</f>
        <v>0</v>
      </c>
      <c r="T493" s="2">
        <f>'Weekly Stats'!R493*'Pts Per'!O$2</f>
        <v>0</v>
      </c>
      <c r="U493" s="2">
        <f>'Weekly Stats'!S493*'Pts Per'!P$2</f>
        <v>0</v>
      </c>
      <c r="V493" s="2">
        <f>'Weekly Stats'!T493*'Pts Per'!Q$2</f>
        <v>0</v>
      </c>
      <c r="W493" s="2">
        <f>'Weekly Stats'!U493*'Pts Per'!R$2</f>
        <v>0</v>
      </c>
      <c r="X493" s="2">
        <f>IF('Weekly Stats'!V493*'Pts Per'!S$2&lt;5,'Weekly Stats'!V493*'Pts Per'!S$2,SUM(('Weekly Stats'!V493*'Pts Per'!S$2)+2))</f>
        <v>0</v>
      </c>
      <c r="Y493" s="2">
        <f>'Weekly Stats'!W493*'Pts Per'!T$2</f>
        <v>0</v>
      </c>
      <c r="Z493" s="2">
        <f>'Weekly Stats'!X493*'Pts Per'!U$2</f>
        <v>0</v>
      </c>
      <c r="AA493" s="2">
        <f>'Weekly Stats'!Y493*'Pts Per'!V$2</f>
        <v>0</v>
      </c>
      <c r="AB493" s="2">
        <f>'Weekly Stats'!Z493*'Pts Per'!W$2</f>
        <v>0</v>
      </c>
      <c r="AC493" s="2">
        <f>'Weekly Stats'!AA493*'Pts Per'!X$2</f>
        <v>0</v>
      </c>
      <c r="AD493" s="2">
        <f>'Weekly Stats'!AB493*'Pts Per'!Y$2</f>
        <v>0</v>
      </c>
      <c r="AE493" s="2">
        <f>'Weekly Stats'!AC493*'Pts Per'!Z$2</f>
        <v>0</v>
      </c>
      <c r="AF493" s="2">
        <f>'Weekly Stats'!AD493*'Pts Per'!AA$2</f>
        <v>0</v>
      </c>
      <c r="AG493" s="2">
        <f>'Weekly Stats'!AE493*'Pts Per'!AB$2</f>
        <v>0</v>
      </c>
      <c r="AH493" s="2">
        <f>'Weekly Stats'!AF493*'Pts Per'!AC$2</f>
        <v>0</v>
      </c>
    </row>
    <row r="494" spans="1:34">
      <c r="A494" s="1" t="s">
        <v>847</v>
      </c>
      <c r="B494" s="2" t="s">
        <v>107</v>
      </c>
      <c r="C494" s="2" t="s">
        <v>55</v>
      </c>
      <c r="D494" s="5" t="s">
        <v>583</v>
      </c>
      <c r="E494" s="9">
        <f t="shared" si="7"/>
        <v>1</v>
      </c>
      <c r="F494" s="2">
        <f>'Weekly Stats'!D494*'Pts Per'!A$2</f>
        <v>0</v>
      </c>
      <c r="G494" s="2">
        <f>'Weekly Stats'!E494*'Pts Per'!B$2</f>
        <v>0</v>
      </c>
      <c r="H494" s="2">
        <f>'Weekly Stats'!F494*'Pts Per'!C$2</f>
        <v>0</v>
      </c>
      <c r="I494" s="2">
        <f>'Weekly Stats'!G494*'Pts Per'!D$2</f>
        <v>0</v>
      </c>
      <c r="J494" s="2">
        <f>'Weekly Stats'!H494*'Pts Per'!E$2</f>
        <v>0</v>
      </c>
      <c r="K494" s="2">
        <f>'Weekly Stats'!I494*'Pts Per'!F$2</f>
        <v>0</v>
      </c>
      <c r="L494" s="2">
        <f>'Weekly Stats'!J494*'Pts Per'!G$2</f>
        <v>0</v>
      </c>
      <c r="M494" s="2">
        <f>'Weekly Stats'!K494*'Pts Per'!H$2</f>
        <v>0</v>
      </c>
      <c r="N494" s="2">
        <f>'Weekly Stats'!L494*'Pts Per'!I$2</f>
        <v>0</v>
      </c>
      <c r="O494" s="2">
        <f>'Weekly Stats'!M494*'Pts Per'!J$2</f>
        <v>0</v>
      </c>
      <c r="P494" s="2">
        <f>'Weekly Stats'!N494*'Pts Per'!K$2</f>
        <v>0</v>
      </c>
      <c r="Q494" s="2">
        <f>'Weekly Stats'!O494*'Pts Per'!L$2</f>
        <v>0</v>
      </c>
      <c r="R494" s="2">
        <f>'Weekly Stats'!P494*'Pts Per'!M$2</f>
        <v>0</v>
      </c>
      <c r="S494" s="2">
        <f>'Weekly Stats'!Q494*'Pts Per'!N$2</f>
        <v>0</v>
      </c>
      <c r="T494" s="2">
        <f>'Weekly Stats'!R494*'Pts Per'!O$2</f>
        <v>0</v>
      </c>
      <c r="U494" s="2">
        <f>'Weekly Stats'!S494*'Pts Per'!P$2</f>
        <v>0</v>
      </c>
      <c r="V494" s="2">
        <f>'Weekly Stats'!T494*'Pts Per'!Q$2</f>
        <v>0</v>
      </c>
      <c r="W494" s="2">
        <f>'Weekly Stats'!U494*'Pts Per'!R$2</f>
        <v>0</v>
      </c>
      <c r="X494" s="2">
        <f>IF('Weekly Stats'!V494*'Pts Per'!S$2&lt;5,'Weekly Stats'!V494*'Pts Per'!S$2,SUM(('Weekly Stats'!V494*'Pts Per'!S$2)+2))</f>
        <v>1</v>
      </c>
      <c r="Y494" s="2">
        <f>'Weekly Stats'!W494*'Pts Per'!T$2</f>
        <v>0</v>
      </c>
      <c r="Z494" s="2">
        <f>'Weekly Stats'!X494*'Pts Per'!U$2</f>
        <v>0</v>
      </c>
      <c r="AA494" s="2">
        <f>'Weekly Stats'!Y494*'Pts Per'!V$2</f>
        <v>0</v>
      </c>
      <c r="AB494" s="2">
        <f>'Weekly Stats'!Z494*'Pts Per'!W$2</f>
        <v>0</v>
      </c>
      <c r="AC494" s="2">
        <f>'Weekly Stats'!AA494*'Pts Per'!X$2</f>
        <v>0</v>
      </c>
      <c r="AD494" s="2">
        <f>'Weekly Stats'!AB494*'Pts Per'!Y$2</f>
        <v>0</v>
      </c>
      <c r="AE494" s="2">
        <f>'Weekly Stats'!AC494*'Pts Per'!Z$2</f>
        <v>0</v>
      </c>
      <c r="AF494" s="2">
        <f>'Weekly Stats'!AD494*'Pts Per'!AA$2</f>
        <v>0</v>
      </c>
      <c r="AG494" s="2">
        <f>'Weekly Stats'!AE494*'Pts Per'!AB$2</f>
        <v>0</v>
      </c>
      <c r="AH494" s="2">
        <f>'Weekly Stats'!AF494*'Pts Per'!AC$2</f>
        <v>0</v>
      </c>
    </row>
    <row r="495" spans="1:34">
      <c r="A495" s="1" t="s">
        <v>848</v>
      </c>
      <c r="B495" s="2" t="s">
        <v>107</v>
      </c>
      <c r="C495" s="2" t="s">
        <v>56</v>
      </c>
      <c r="D495" s="5" t="s">
        <v>584</v>
      </c>
      <c r="E495" s="9">
        <f t="shared" si="7"/>
        <v>0</v>
      </c>
      <c r="F495" s="2">
        <f>'Weekly Stats'!D495*'Pts Per'!A$2</f>
        <v>0</v>
      </c>
      <c r="G495" s="2">
        <f>'Weekly Stats'!E495*'Pts Per'!B$2</f>
        <v>0</v>
      </c>
      <c r="H495" s="2">
        <f>'Weekly Stats'!F495*'Pts Per'!C$2</f>
        <v>0</v>
      </c>
      <c r="I495" s="2">
        <f>'Weekly Stats'!G495*'Pts Per'!D$2</f>
        <v>0</v>
      </c>
      <c r="J495" s="2">
        <f>'Weekly Stats'!H495*'Pts Per'!E$2</f>
        <v>0</v>
      </c>
      <c r="K495" s="2">
        <f>'Weekly Stats'!I495*'Pts Per'!F$2</f>
        <v>0</v>
      </c>
      <c r="L495" s="2">
        <f>'Weekly Stats'!J495*'Pts Per'!G$2</f>
        <v>0</v>
      </c>
      <c r="M495" s="2">
        <f>'Weekly Stats'!K495*'Pts Per'!H$2</f>
        <v>0</v>
      </c>
      <c r="N495" s="2">
        <f>'Weekly Stats'!L495*'Pts Per'!I$2</f>
        <v>0</v>
      </c>
      <c r="O495" s="2">
        <f>'Weekly Stats'!M495*'Pts Per'!J$2</f>
        <v>0</v>
      </c>
      <c r="P495" s="2">
        <f>'Weekly Stats'!N495*'Pts Per'!K$2</f>
        <v>0</v>
      </c>
      <c r="Q495" s="2">
        <f>'Weekly Stats'!O495*'Pts Per'!L$2</f>
        <v>0</v>
      </c>
      <c r="R495" s="2">
        <f>'Weekly Stats'!P495*'Pts Per'!M$2</f>
        <v>0</v>
      </c>
      <c r="S495" s="2">
        <f>'Weekly Stats'!Q495*'Pts Per'!N$2</f>
        <v>0</v>
      </c>
      <c r="T495" s="2">
        <f>'Weekly Stats'!R495*'Pts Per'!O$2</f>
        <v>0</v>
      </c>
      <c r="U495" s="2">
        <f>'Weekly Stats'!S495*'Pts Per'!P$2</f>
        <v>0</v>
      </c>
      <c r="V495" s="2">
        <f>'Weekly Stats'!T495*'Pts Per'!Q$2</f>
        <v>0</v>
      </c>
      <c r="W495" s="2">
        <f>'Weekly Stats'!U495*'Pts Per'!R$2</f>
        <v>0</v>
      </c>
      <c r="X495" s="2">
        <f>IF('Weekly Stats'!V495*'Pts Per'!S$2&lt;5,'Weekly Stats'!V495*'Pts Per'!S$2,SUM(('Weekly Stats'!V495*'Pts Per'!S$2)+2))</f>
        <v>0</v>
      </c>
      <c r="Y495" s="2">
        <f>'Weekly Stats'!W495*'Pts Per'!T$2</f>
        <v>0</v>
      </c>
      <c r="Z495" s="2">
        <f>'Weekly Stats'!X495*'Pts Per'!U$2</f>
        <v>0</v>
      </c>
      <c r="AA495" s="2">
        <f>'Weekly Stats'!Y495*'Pts Per'!V$2</f>
        <v>0</v>
      </c>
      <c r="AB495" s="2">
        <f>'Weekly Stats'!Z495*'Pts Per'!W$2</f>
        <v>0</v>
      </c>
      <c r="AC495" s="2">
        <f>'Weekly Stats'!AA495*'Pts Per'!X$2</f>
        <v>0</v>
      </c>
      <c r="AD495" s="2">
        <f>'Weekly Stats'!AB495*'Pts Per'!Y$2</f>
        <v>0</v>
      </c>
      <c r="AE495" s="2">
        <f>'Weekly Stats'!AC495*'Pts Per'!Z$2</f>
        <v>0</v>
      </c>
      <c r="AF495" s="2">
        <f>'Weekly Stats'!AD495*'Pts Per'!AA$2</f>
        <v>0</v>
      </c>
      <c r="AG495" s="2">
        <f>'Weekly Stats'!AE495*'Pts Per'!AB$2</f>
        <v>0</v>
      </c>
      <c r="AH495" s="2">
        <f>'Weekly Stats'!AF495*'Pts Per'!AC$2</f>
        <v>0</v>
      </c>
    </row>
    <row r="496" spans="1:34">
      <c r="A496" s="1" t="s">
        <v>849</v>
      </c>
      <c r="B496" s="2" t="s">
        <v>107</v>
      </c>
      <c r="C496" s="2" t="s">
        <v>57</v>
      </c>
      <c r="D496" s="5" t="s">
        <v>585</v>
      </c>
      <c r="E496" s="9">
        <f t="shared" si="7"/>
        <v>0</v>
      </c>
      <c r="F496" s="2">
        <f>'Weekly Stats'!D496*'Pts Per'!A$2</f>
        <v>0</v>
      </c>
      <c r="G496" s="2">
        <f>'Weekly Stats'!E496*'Pts Per'!B$2</f>
        <v>0</v>
      </c>
      <c r="H496" s="2">
        <f>'Weekly Stats'!F496*'Pts Per'!C$2</f>
        <v>0</v>
      </c>
      <c r="I496" s="2">
        <f>'Weekly Stats'!G496*'Pts Per'!D$2</f>
        <v>0</v>
      </c>
      <c r="J496" s="2">
        <f>'Weekly Stats'!H496*'Pts Per'!E$2</f>
        <v>0</v>
      </c>
      <c r="K496" s="2">
        <f>'Weekly Stats'!I496*'Pts Per'!F$2</f>
        <v>0</v>
      </c>
      <c r="L496" s="2">
        <f>'Weekly Stats'!J496*'Pts Per'!G$2</f>
        <v>0</v>
      </c>
      <c r="M496" s="2">
        <f>'Weekly Stats'!K496*'Pts Per'!H$2</f>
        <v>0</v>
      </c>
      <c r="N496" s="2">
        <f>'Weekly Stats'!L496*'Pts Per'!I$2</f>
        <v>0</v>
      </c>
      <c r="O496" s="2">
        <f>'Weekly Stats'!M496*'Pts Per'!J$2</f>
        <v>0</v>
      </c>
      <c r="P496" s="2">
        <f>'Weekly Stats'!N496*'Pts Per'!K$2</f>
        <v>0</v>
      </c>
      <c r="Q496" s="2">
        <f>'Weekly Stats'!O496*'Pts Per'!L$2</f>
        <v>0</v>
      </c>
      <c r="R496" s="2">
        <f>'Weekly Stats'!P496*'Pts Per'!M$2</f>
        <v>0</v>
      </c>
      <c r="S496" s="2">
        <f>'Weekly Stats'!Q496*'Pts Per'!N$2</f>
        <v>0</v>
      </c>
      <c r="T496" s="2">
        <f>'Weekly Stats'!R496*'Pts Per'!O$2</f>
        <v>0</v>
      </c>
      <c r="U496" s="2">
        <f>'Weekly Stats'!S496*'Pts Per'!P$2</f>
        <v>0</v>
      </c>
      <c r="V496" s="2">
        <f>'Weekly Stats'!T496*'Pts Per'!Q$2</f>
        <v>0</v>
      </c>
      <c r="W496" s="2">
        <f>'Weekly Stats'!U496*'Pts Per'!R$2</f>
        <v>0</v>
      </c>
      <c r="X496" s="2">
        <f>IF('Weekly Stats'!V496*'Pts Per'!S$2&lt;5,'Weekly Stats'!V496*'Pts Per'!S$2,SUM(('Weekly Stats'!V496*'Pts Per'!S$2)+2))</f>
        <v>0</v>
      </c>
      <c r="Y496" s="2">
        <f>'Weekly Stats'!W496*'Pts Per'!T$2</f>
        <v>0</v>
      </c>
      <c r="Z496" s="2">
        <f>'Weekly Stats'!X496*'Pts Per'!U$2</f>
        <v>0</v>
      </c>
      <c r="AA496" s="2">
        <f>'Weekly Stats'!Y496*'Pts Per'!V$2</f>
        <v>0</v>
      </c>
      <c r="AB496" s="2">
        <f>'Weekly Stats'!Z496*'Pts Per'!W$2</f>
        <v>0</v>
      </c>
      <c r="AC496" s="2">
        <f>'Weekly Stats'!AA496*'Pts Per'!X$2</f>
        <v>0</v>
      </c>
      <c r="AD496" s="2">
        <f>'Weekly Stats'!AB496*'Pts Per'!Y$2</f>
        <v>0</v>
      </c>
      <c r="AE496" s="2">
        <f>'Weekly Stats'!AC496*'Pts Per'!Z$2</f>
        <v>0</v>
      </c>
      <c r="AF496" s="2">
        <f>'Weekly Stats'!AD496*'Pts Per'!AA$2</f>
        <v>0</v>
      </c>
      <c r="AG496" s="2">
        <f>'Weekly Stats'!AE496*'Pts Per'!AB$2</f>
        <v>0</v>
      </c>
      <c r="AH496" s="2">
        <f>'Weekly Stats'!AF496*'Pts Per'!AC$2</f>
        <v>0</v>
      </c>
    </row>
    <row r="497" spans="1:34">
      <c r="A497" s="1" t="s">
        <v>850</v>
      </c>
      <c r="B497" s="2" t="s">
        <v>107</v>
      </c>
      <c r="C497" s="2" t="s">
        <v>58</v>
      </c>
      <c r="D497" s="5" t="s">
        <v>586</v>
      </c>
      <c r="E497" s="9">
        <f t="shared" si="7"/>
        <v>0</v>
      </c>
      <c r="F497" s="2">
        <f>'Weekly Stats'!D497*'Pts Per'!A$2</f>
        <v>0</v>
      </c>
      <c r="G497" s="2">
        <f>'Weekly Stats'!E497*'Pts Per'!B$2</f>
        <v>0</v>
      </c>
      <c r="H497" s="2">
        <f>'Weekly Stats'!F497*'Pts Per'!C$2</f>
        <v>0</v>
      </c>
      <c r="I497" s="2">
        <f>'Weekly Stats'!G497*'Pts Per'!D$2</f>
        <v>0</v>
      </c>
      <c r="J497" s="2">
        <f>'Weekly Stats'!H497*'Pts Per'!E$2</f>
        <v>0</v>
      </c>
      <c r="K497" s="2">
        <f>'Weekly Stats'!I497*'Pts Per'!F$2</f>
        <v>0</v>
      </c>
      <c r="L497" s="2">
        <f>'Weekly Stats'!J497*'Pts Per'!G$2</f>
        <v>0</v>
      </c>
      <c r="M497" s="2">
        <f>'Weekly Stats'!K497*'Pts Per'!H$2</f>
        <v>0</v>
      </c>
      <c r="N497" s="2">
        <f>'Weekly Stats'!L497*'Pts Per'!I$2</f>
        <v>0</v>
      </c>
      <c r="O497" s="2">
        <f>'Weekly Stats'!M497*'Pts Per'!J$2</f>
        <v>0</v>
      </c>
      <c r="P497" s="2">
        <f>'Weekly Stats'!N497*'Pts Per'!K$2</f>
        <v>0</v>
      </c>
      <c r="Q497" s="2">
        <f>'Weekly Stats'!O497*'Pts Per'!L$2</f>
        <v>0</v>
      </c>
      <c r="R497" s="2">
        <f>'Weekly Stats'!P497*'Pts Per'!M$2</f>
        <v>0</v>
      </c>
      <c r="S497" s="2">
        <f>'Weekly Stats'!Q497*'Pts Per'!N$2</f>
        <v>0</v>
      </c>
      <c r="T497" s="2">
        <f>'Weekly Stats'!R497*'Pts Per'!O$2</f>
        <v>0</v>
      </c>
      <c r="U497" s="2">
        <f>'Weekly Stats'!S497*'Pts Per'!P$2</f>
        <v>0</v>
      </c>
      <c r="V497" s="2">
        <f>'Weekly Stats'!T497*'Pts Per'!Q$2</f>
        <v>0</v>
      </c>
      <c r="W497" s="2">
        <f>'Weekly Stats'!U497*'Pts Per'!R$2</f>
        <v>0</v>
      </c>
      <c r="X497" s="2">
        <f>IF('Weekly Stats'!V497*'Pts Per'!S$2&lt;5,'Weekly Stats'!V497*'Pts Per'!S$2,SUM(('Weekly Stats'!V497*'Pts Per'!S$2)+2))</f>
        <v>0</v>
      </c>
      <c r="Y497" s="2">
        <f>'Weekly Stats'!W497*'Pts Per'!T$2</f>
        <v>0</v>
      </c>
      <c r="Z497" s="2">
        <f>'Weekly Stats'!X497*'Pts Per'!U$2</f>
        <v>0</v>
      </c>
      <c r="AA497" s="2">
        <f>'Weekly Stats'!Y497*'Pts Per'!V$2</f>
        <v>0</v>
      </c>
      <c r="AB497" s="2">
        <f>'Weekly Stats'!Z497*'Pts Per'!W$2</f>
        <v>0</v>
      </c>
      <c r="AC497" s="2">
        <f>'Weekly Stats'!AA497*'Pts Per'!X$2</f>
        <v>0</v>
      </c>
      <c r="AD497" s="2">
        <f>'Weekly Stats'!AB497*'Pts Per'!Y$2</f>
        <v>0</v>
      </c>
      <c r="AE497" s="2">
        <f>'Weekly Stats'!AC497*'Pts Per'!Z$2</f>
        <v>0</v>
      </c>
      <c r="AF497" s="2">
        <f>'Weekly Stats'!AD497*'Pts Per'!AA$2</f>
        <v>0</v>
      </c>
      <c r="AG497" s="2">
        <f>'Weekly Stats'!AE497*'Pts Per'!AB$2</f>
        <v>0</v>
      </c>
      <c r="AH497" s="2">
        <f>'Weekly Stats'!AF497*'Pts Per'!AC$2</f>
        <v>0</v>
      </c>
    </row>
    <row r="498" spans="1:34">
      <c r="A498" s="1" t="s">
        <v>851</v>
      </c>
      <c r="B498" s="2" t="s">
        <v>107</v>
      </c>
      <c r="C498" s="2" t="s">
        <v>59</v>
      </c>
      <c r="D498" s="5" t="s">
        <v>587</v>
      </c>
      <c r="E498" s="9">
        <f t="shared" si="7"/>
        <v>0</v>
      </c>
      <c r="F498" s="2">
        <f>'Weekly Stats'!D498*'Pts Per'!A$2</f>
        <v>0</v>
      </c>
      <c r="G498" s="2">
        <f>'Weekly Stats'!E498*'Pts Per'!B$2</f>
        <v>0</v>
      </c>
      <c r="H498" s="2">
        <f>'Weekly Stats'!F498*'Pts Per'!C$2</f>
        <v>0</v>
      </c>
      <c r="I498" s="2">
        <f>'Weekly Stats'!G498*'Pts Per'!D$2</f>
        <v>0</v>
      </c>
      <c r="J498" s="2">
        <f>'Weekly Stats'!H498*'Pts Per'!E$2</f>
        <v>0</v>
      </c>
      <c r="K498" s="2">
        <f>'Weekly Stats'!I498*'Pts Per'!F$2</f>
        <v>0</v>
      </c>
      <c r="L498" s="2">
        <f>'Weekly Stats'!J498*'Pts Per'!G$2</f>
        <v>0</v>
      </c>
      <c r="M498" s="2">
        <f>'Weekly Stats'!K498*'Pts Per'!H$2</f>
        <v>0</v>
      </c>
      <c r="N498" s="2">
        <f>'Weekly Stats'!L498*'Pts Per'!I$2</f>
        <v>0</v>
      </c>
      <c r="O498" s="2">
        <f>'Weekly Stats'!M498*'Pts Per'!J$2</f>
        <v>0</v>
      </c>
      <c r="P498" s="2">
        <f>'Weekly Stats'!N498*'Pts Per'!K$2</f>
        <v>0</v>
      </c>
      <c r="Q498" s="2">
        <f>'Weekly Stats'!O498*'Pts Per'!L$2</f>
        <v>0</v>
      </c>
      <c r="R498" s="2">
        <f>'Weekly Stats'!P498*'Pts Per'!M$2</f>
        <v>0</v>
      </c>
      <c r="S498" s="2">
        <f>'Weekly Stats'!Q498*'Pts Per'!N$2</f>
        <v>0</v>
      </c>
      <c r="T498" s="2">
        <f>'Weekly Stats'!R498*'Pts Per'!O$2</f>
        <v>0</v>
      </c>
      <c r="U498" s="2">
        <f>'Weekly Stats'!S498*'Pts Per'!P$2</f>
        <v>0</v>
      </c>
      <c r="V498" s="2">
        <f>'Weekly Stats'!T498*'Pts Per'!Q$2</f>
        <v>0</v>
      </c>
      <c r="W498" s="2">
        <f>'Weekly Stats'!U498*'Pts Per'!R$2</f>
        <v>0</v>
      </c>
      <c r="X498" s="2">
        <f>IF('Weekly Stats'!V498*'Pts Per'!S$2&lt;5,'Weekly Stats'!V498*'Pts Per'!S$2,SUM(('Weekly Stats'!V498*'Pts Per'!S$2)+2))</f>
        <v>0</v>
      </c>
      <c r="Y498" s="2">
        <f>'Weekly Stats'!W498*'Pts Per'!T$2</f>
        <v>0</v>
      </c>
      <c r="Z498" s="2">
        <f>'Weekly Stats'!X498*'Pts Per'!U$2</f>
        <v>0</v>
      </c>
      <c r="AA498" s="2">
        <f>'Weekly Stats'!Y498*'Pts Per'!V$2</f>
        <v>0</v>
      </c>
      <c r="AB498" s="2">
        <f>'Weekly Stats'!Z498*'Pts Per'!W$2</f>
        <v>0</v>
      </c>
      <c r="AC498" s="2">
        <f>'Weekly Stats'!AA498*'Pts Per'!X$2</f>
        <v>0</v>
      </c>
      <c r="AD498" s="2">
        <f>'Weekly Stats'!AB498*'Pts Per'!Y$2</f>
        <v>0</v>
      </c>
      <c r="AE498" s="2">
        <f>'Weekly Stats'!AC498*'Pts Per'!Z$2</f>
        <v>0</v>
      </c>
      <c r="AF498" s="2">
        <f>'Weekly Stats'!AD498*'Pts Per'!AA$2</f>
        <v>0</v>
      </c>
      <c r="AG498" s="2">
        <f>'Weekly Stats'!AE498*'Pts Per'!AB$2</f>
        <v>0</v>
      </c>
      <c r="AH498" s="2">
        <f>'Weekly Stats'!AF498*'Pts Per'!AC$2</f>
        <v>0</v>
      </c>
    </row>
    <row r="499" spans="1:34">
      <c r="A499" s="1" t="s">
        <v>852</v>
      </c>
      <c r="B499" s="2" t="s">
        <v>107</v>
      </c>
      <c r="C499" s="2" t="s">
        <v>60</v>
      </c>
      <c r="D499" s="5" t="s">
        <v>588</v>
      </c>
      <c r="E499" s="9">
        <f t="shared" si="7"/>
        <v>0</v>
      </c>
      <c r="F499" s="2">
        <f>'Weekly Stats'!D499*'Pts Per'!A$2</f>
        <v>0</v>
      </c>
      <c r="G499" s="2">
        <f>'Weekly Stats'!E499*'Pts Per'!B$2</f>
        <v>0</v>
      </c>
      <c r="H499" s="2">
        <f>'Weekly Stats'!F499*'Pts Per'!C$2</f>
        <v>0</v>
      </c>
      <c r="I499" s="2">
        <f>'Weekly Stats'!G499*'Pts Per'!D$2</f>
        <v>0</v>
      </c>
      <c r="J499" s="2">
        <f>'Weekly Stats'!H499*'Pts Per'!E$2</f>
        <v>0</v>
      </c>
      <c r="K499" s="2">
        <f>'Weekly Stats'!I499*'Pts Per'!F$2</f>
        <v>0</v>
      </c>
      <c r="L499" s="2">
        <f>'Weekly Stats'!J499*'Pts Per'!G$2</f>
        <v>0</v>
      </c>
      <c r="M499" s="2">
        <f>'Weekly Stats'!K499*'Pts Per'!H$2</f>
        <v>0</v>
      </c>
      <c r="N499" s="2">
        <f>'Weekly Stats'!L499*'Pts Per'!I$2</f>
        <v>0</v>
      </c>
      <c r="O499" s="2">
        <f>'Weekly Stats'!M499*'Pts Per'!J$2</f>
        <v>0</v>
      </c>
      <c r="P499" s="2">
        <f>'Weekly Stats'!N499*'Pts Per'!K$2</f>
        <v>0</v>
      </c>
      <c r="Q499" s="2">
        <f>'Weekly Stats'!O499*'Pts Per'!L$2</f>
        <v>0</v>
      </c>
      <c r="R499" s="2">
        <f>'Weekly Stats'!P499*'Pts Per'!M$2</f>
        <v>0</v>
      </c>
      <c r="S499" s="2">
        <f>'Weekly Stats'!Q499*'Pts Per'!N$2</f>
        <v>0</v>
      </c>
      <c r="T499" s="2">
        <f>'Weekly Stats'!R499*'Pts Per'!O$2</f>
        <v>0</v>
      </c>
      <c r="U499" s="2">
        <f>'Weekly Stats'!S499*'Pts Per'!P$2</f>
        <v>0</v>
      </c>
      <c r="V499" s="2">
        <f>'Weekly Stats'!T499*'Pts Per'!Q$2</f>
        <v>0</v>
      </c>
      <c r="W499" s="2">
        <f>'Weekly Stats'!U499*'Pts Per'!R$2</f>
        <v>0</v>
      </c>
      <c r="X499" s="2">
        <f>IF('Weekly Stats'!V499*'Pts Per'!S$2&lt;5,'Weekly Stats'!V499*'Pts Per'!S$2,SUM(('Weekly Stats'!V499*'Pts Per'!S$2)+2))</f>
        <v>0</v>
      </c>
      <c r="Y499" s="2">
        <f>'Weekly Stats'!W499*'Pts Per'!T$2</f>
        <v>0</v>
      </c>
      <c r="Z499" s="2">
        <f>'Weekly Stats'!X499*'Pts Per'!U$2</f>
        <v>0</v>
      </c>
      <c r="AA499" s="2">
        <f>'Weekly Stats'!Y499*'Pts Per'!V$2</f>
        <v>0</v>
      </c>
      <c r="AB499" s="2">
        <f>'Weekly Stats'!Z499*'Pts Per'!W$2</f>
        <v>0</v>
      </c>
      <c r="AC499" s="2">
        <f>'Weekly Stats'!AA499*'Pts Per'!X$2</f>
        <v>0</v>
      </c>
      <c r="AD499" s="2">
        <f>'Weekly Stats'!AB499*'Pts Per'!Y$2</f>
        <v>0</v>
      </c>
      <c r="AE499" s="2">
        <f>'Weekly Stats'!AC499*'Pts Per'!Z$2</f>
        <v>0</v>
      </c>
      <c r="AF499" s="2">
        <f>'Weekly Stats'!AD499*'Pts Per'!AA$2</f>
        <v>0</v>
      </c>
      <c r="AG499" s="2">
        <f>'Weekly Stats'!AE499*'Pts Per'!AB$2</f>
        <v>0</v>
      </c>
      <c r="AH499" s="2">
        <f>'Weekly Stats'!AF499*'Pts Per'!AC$2</f>
        <v>0</v>
      </c>
    </row>
    <row r="500" spans="1:34">
      <c r="A500" s="1" t="s">
        <v>853</v>
      </c>
      <c r="B500" s="2" t="s">
        <v>107</v>
      </c>
      <c r="C500" s="2" t="s">
        <v>61</v>
      </c>
      <c r="D500" s="5" t="s">
        <v>589</v>
      </c>
      <c r="E500" s="9">
        <f t="shared" si="7"/>
        <v>8</v>
      </c>
      <c r="F500" s="2">
        <f>'Weekly Stats'!D500*'Pts Per'!A$2</f>
        <v>0</v>
      </c>
      <c r="G500" s="2">
        <f>'Weekly Stats'!E500*'Pts Per'!B$2</f>
        <v>0</v>
      </c>
      <c r="H500" s="2">
        <f>'Weekly Stats'!F500*'Pts Per'!C$2</f>
        <v>0</v>
      </c>
      <c r="I500" s="2">
        <f>'Weekly Stats'!G500*'Pts Per'!D$2</f>
        <v>0</v>
      </c>
      <c r="J500" s="2">
        <f>'Weekly Stats'!H500*'Pts Per'!E$2</f>
        <v>0</v>
      </c>
      <c r="K500" s="2">
        <f>'Weekly Stats'!I500*'Pts Per'!F$2</f>
        <v>0</v>
      </c>
      <c r="L500" s="2">
        <f>'Weekly Stats'!J500*'Pts Per'!G$2</f>
        <v>0</v>
      </c>
      <c r="M500" s="2">
        <f>'Weekly Stats'!K500*'Pts Per'!H$2</f>
        <v>0</v>
      </c>
      <c r="N500" s="2">
        <f>'Weekly Stats'!L500*'Pts Per'!I$2</f>
        <v>0</v>
      </c>
      <c r="O500" s="2">
        <f>'Weekly Stats'!M500*'Pts Per'!J$2</f>
        <v>0</v>
      </c>
      <c r="P500" s="2">
        <f>'Weekly Stats'!N500*'Pts Per'!K$2</f>
        <v>0</v>
      </c>
      <c r="Q500" s="2">
        <f>'Weekly Stats'!O500*'Pts Per'!L$2</f>
        <v>0</v>
      </c>
      <c r="R500" s="2">
        <f>'Weekly Stats'!P500*'Pts Per'!M$2</f>
        <v>0</v>
      </c>
      <c r="S500" s="2">
        <f>'Weekly Stats'!Q500*'Pts Per'!N$2</f>
        <v>0</v>
      </c>
      <c r="T500" s="2">
        <f>'Weekly Stats'!R500*'Pts Per'!O$2</f>
        <v>0</v>
      </c>
      <c r="U500" s="2">
        <f>'Weekly Stats'!S500*'Pts Per'!P$2</f>
        <v>0</v>
      </c>
      <c r="V500" s="2">
        <f>'Weekly Stats'!T500*'Pts Per'!Q$2</f>
        <v>0</v>
      </c>
      <c r="W500" s="2">
        <f>'Weekly Stats'!U500*'Pts Per'!R$2</f>
        <v>0</v>
      </c>
      <c r="X500" s="2">
        <f>IF('Weekly Stats'!V500*'Pts Per'!S$2&lt;5,'Weekly Stats'!V500*'Pts Per'!S$2,SUM(('Weekly Stats'!V500*'Pts Per'!S$2)+2))</f>
        <v>0</v>
      </c>
      <c r="Y500" s="2">
        <f>'Weekly Stats'!W500*'Pts Per'!T$2</f>
        <v>0</v>
      </c>
      <c r="Z500" s="2">
        <f>'Weekly Stats'!X500*'Pts Per'!U$2</f>
        <v>0</v>
      </c>
      <c r="AA500" s="2">
        <f>'Weekly Stats'!Y500*'Pts Per'!V$2</f>
        <v>0</v>
      </c>
      <c r="AB500" s="2">
        <f>'Weekly Stats'!Z500*'Pts Per'!W$2</f>
        <v>0</v>
      </c>
      <c r="AC500" s="2">
        <f>'Weekly Stats'!AA500*'Pts Per'!X$2</f>
        <v>2</v>
      </c>
      <c r="AD500" s="2">
        <f>'Weekly Stats'!AB500*'Pts Per'!Y$2</f>
        <v>0</v>
      </c>
      <c r="AE500" s="2">
        <f>'Weekly Stats'!AC500*'Pts Per'!Z$2</f>
        <v>6</v>
      </c>
      <c r="AF500" s="2">
        <f>'Weekly Stats'!AD500*'Pts Per'!AA$2</f>
        <v>0</v>
      </c>
      <c r="AG500" s="2">
        <f>'Weekly Stats'!AE500*'Pts Per'!AB$2</f>
        <v>0</v>
      </c>
      <c r="AH500" s="2">
        <f>'Weekly Stats'!AF500*'Pts Per'!AC$2</f>
        <v>0</v>
      </c>
    </row>
    <row r="501" spans="1:34">
      <c r="A501" s="1" t="s">
        <v>854</v>
      </c>
      <c r="B501" s="2" t="s">
        <v>107</v>
      </c>
      <c r="C501" s="2" t="s">
        <v>62</v>
      </c>
      <c r="D501" s="5" t="s">
        <v>590</v>
      </c>
      <c r="E501" s="9">
        <f t="shared" si="7"/>
        <v>0</v>
      </c>
      <c r="F501" s="2">
        <f>'Weekly Stats'!D501*'Pts Per'!A$2</f>
        <v>0</v>
      </c>
      <c r="G501" s="2">
        <f>'Weekly Stats'!E501*'Pts Per'!B$2</f>
        <v>0</v>
      </c>
      <c r="H501" s="2">
        <f>'Weekly Stats'!F501*'Pts Per'!C$2</f>
        <v>0</v>
      </c>
      <c r="I501" s="2">
        <f>'Weekly Stats'!G501*'Pts Per'!D$2</f>
        <v>0</v>
      </c>
      <c r="J501" s="2">
        <f>'Weekly Stats'!H501*'Pts Per'!E$2</f>
        <v>0</v>
      </c>
      <c r="K501" s="2">
        <f>'Weekly Stats'!I501*'Pts Per'!F$2</f>
        <v>0</v>
      </c>
      <c r="L501" s="2">
        <f>'Weekly Stats'!J501*'Pts Per'!G$2</f>
        <v>0</v>
      </c>
      <c r="M501" s="2">
        <f>'Weekly Stats'!K501*'Pts Per'!H$2</f>
        <v>0</v>
      </c>
      <c r="N501" s="2">
        <f>'Weekly Stats'!L501*'Pts Per'!I$2</f>
        <v>0</v>
      </c>
      <c r="O501" s="2">
        <f>'Weekly Stats'!M501*'Pts Per'!J$2</f>
        <v>0</v>
      </c>
      <c r="P501" s="2">
        <f>'Weekly Stats'!N501*'Pts Per'!K$2</f>
        <v>0</v>
      </c>
      <c r="Q501" s="2">
        <f>'Weekly Stats'!O501*'Pts Per'!L$2</f>
        <v>0</v>
      </c>
      <c r="R501" s="2">
        <f>'Weekly Stats'!P501*'Pts Per'!M$2</f>
        <v>0</v>
      </c>
      <c r="S501" s="2">
        <f>'Weekly Stats'!Q501*'Pts Per'!N$2</f>
        <v>0</v>
      </c>
      <c r="T501" s="2">
        <f>'Weekly Stats'!R501*'Pts Per'!O$2</f>
        <v>0</v>
      </c>
      <c r="U501" s="2">
        <f>'Weekly Stats'!S501*'Pts Per'!P$2</f>
        <v>0</v>
      </c>
      <c r="V501" s="2">
        <f>'Weekly Stats'!T501*'Pts Per'!Q$2</f>
        <v>0</v>
      </c>
      <c r="W501" s="2">
        <f>'Weekly Stats'!U501*'Pts Per'!R$2</f>
        <v>0</v>
      </c>
      <c r="X501" s="2">
        <f>IF('Weekly Stats'!V501*'Pts Per'!S$2&lt;5,'Weekly Stats'!V501*'Pts Per'!S$2,SUM(('Weekly Stats'!V501*'Pts Per'!S$2)+2))</f>
        <v>0</v>
      </c>
      <c r="Y501" s="2">
        <f>'Weekly Stats'!W501*'Pts Per'!T$2</f>
        <v>0</v>
      </c>
      <c r="Z501" s="2">
        <f>'Weekly Stats'!X501*'Pts Per'!U$2</f>
        <v>0</v>
      </c>
      <c r="AA501" s="2">
        <f>'Weekly Stats'!Y501*'Pts Per'!V$2</f>
        <v>0</v>
      </c>
      <c r="AB501" s="2">
        <f>'Weekly Stats'!Z501*'Pts Per'!W$2</f>
        <v>0</v>
      </c>
      <c r="AC501" s="2">
        <f>'Weekly Stats'!AA501*'Pts Per'!X$2</f>
        <v>0</v>
      </c>
      <c r="AD501" s="2">
        <f>'Weekly Stats'!AB501*'Pts Per'!Y$2</f>
        <v>0</v>
      </c>
      <c r="AE501" s="2">
        <f>'Weekly Stats'!AC501*'Pts Per'!Z$2</f>
        <v>0</v>
      </c>
      <c r="AF501" s="2">
        <f>'Weekly Stats'!AD501*'Pts Per'!AA$2</f>
        <v>0</v>
      </c>
      <c r="AG501" s="2">
        <f>'Weekly Stats'!AE501*'Pts Per'!AB$2</f>
        <v>0</v>
      </c>
      <c r="AH501" s="2">
        <f>'Weekly Stats'!AF501*'Pts Per'!AC$2</f>
        <v>0</v>
      </c>
    </row>
    <row r="502" spans="1:34">
      <c r="A502" s="1" t="s">
        <v>829</v>
      </c>
      <c r="B502" s="2" t="s">
        <v>108</v>
      </c>
      <c r="C502" s="2" t="s">
        <v>38</v>
      </c>
      <c r="D502" s="11" t="s">
        <v>591</v>
      </c>
      <c r="E502" s="9">
        <f t="shared" si="7"/>
        <v>9.2800000000000011</v>
      </c>
      <c r="F502" s="2">
        <f>'Weekly Stats'!D502*'Pts Per'!A$2</f>
        <v>0</v>
      </c>
      <c r="G502" s="2">
        <f>'Weekly Stats'!E502*'Pts Per'!B$2</f>
        <v>0</v>
      </c>
      <c r="H502" s="2">
        <f>'Weekly Stats'!F502*'Pts Per'!C$2</f>
        <v>4</v>
      </c>
      <c r="I502" s="2">
        <f>'Weekly Stats'!G502*'Pts Per'!D$2</f>
        <v>0</v>
      </c>
      <c r="J502" s="2">
        <f>'Weekly Stats'!H502*'Pts Per'!E$2</f>
        <v>3.48</v>
      </c>
      <c r="K502" s="2">
        <f>'Weekly Stats'!I502*'Pts Per'!F$2</f>
        <v>0</v>
      </c>
      <c r="L502" s="2">
        <f>'Weekly Stats'!J502*'Pts Per'!G$2</f>
        <v>1.8</v>
      </c>
      <c r="M502" s="2">
        <f>'Weekly Stats'!K502*'Pts Per'!H$2</f>
        <v>0</v>
      </c>
      <c r="N502" s="2">
        <f>'Weekly Stats'!L502*'Pts Per'!I$2</f>
        <v>0</v>
      </c>
      <c r="O502" s="2">
        <f>'Weekly Stats'!M502*'Pts Per'!J$2</f>
        <v>0</v>
      </c>
      <c r="P502" s="2">
        <f>'Weekly Stats'!N502*'Pts Per'!K$2</f>
        <v>0</v>
      </c>
      <c r="Q502" s="2">
        <f>'Weekly Stats'!O502*'Pts Per'!L$2</f>
        <v>0</v>
      </c>
      <c r="R502" s="2">
        <f>'Weekly Stats'!P502*'Pts Per'!M$2</f>
        <v>0</v>
      </c>
      <c r="S502" s="2">
        <f>'Weekly Stats'!Q502*'Pts Per'!N$2</f>
        <v>0</v>
      </c>
      <c r="T502" s="2">
        <f>'Weekly Stats'!R502*'Pts Per'!O$2</f>
        <v>0</v>
      </c>
      <c r="U502" s="2">
        <f>'Weekly Stats'!S502*'Pts Per'!P$2</f>
        <v>0</v>
      </c>
      <c r="V502" s="2">
        <f>'Weekly Stats'!T502*'Pts Per'!Q$2</f>
        <v>0</v>
      </c>
      <c r="W502" s="2">
        <f>'Weekly Stats'!U502*'Pts Per'!R$2</f>
        <v>0</v>
      </c>
      <c r="X502" s="2">
        <f>IF('Weekly Stats'!V502*'Pts Per'!S$2&lt;5,'Weekly Stats'!V502*'Pts Per'!S$2,SUM(('Weekly Stats'!V502*'Pts Per'!S$2)+2))</f>
        <v>0</v>
      </c>
      <c r="Y502" s="2">
        <f>'Weekly Stats'!W502*'Pts Per'!T$2</f>
        <v>0</v>
      </c>
      <c r="Z502" s="2">
        <f>'Weekly Stats'!X502*'Pts Per'!U$2</f>
        <v>0</v>
      </c>
      <c r="AA502" s="2">
        <f>'Weekly Stats'!Y502*'Pts Per'!V$2</f>
        <v>0</v>
      </c>
      <c r="AB502" s="2">
        <f>'Weekly Stats'!Z502*'Pts Per'!W$2</f>
        <v>0</v>
      </c>
      <c r="AC502" s="2">
        <f>'Weekly Stats'!AA502*'Pts Per'!X$2</f>
        <v>0</v>
      </c>
      <c r="AD502" s="2">
        <f>'Weekly Stats'!AB502*'Pts Per'!Y$2</f>
        <v>0</v>
      </c>
      <c r="AE502" s="2">
        <f>'Weekly Stats'!AC502*'Pts Per'!Z$2</f>
        <v>0</v>
      </c>
      <c r="AF502" s="2">
        <f>'Weekly Stats'!AD502*'Pts Per'!AA$2</f>
        <v>0</v>
      </c>
      <c r="AG502" s="2">
        <f>'Weekly Stats'!AE502*'Pts Per'!AB$2</f>
        <v>0</v>
      </c>
      <c r="AH502" s="2">
        <f>'Weekly Stats'!AF502*'Pts Per'!AC$2</f>
        <v>0</v>
      </c>
    </row>
    <row r="503" spans="1:34">
      <c r="A503" s="1" t="s">
        <v>830</v>
      </c>
      <c r="B503" s="2" t="s">
        <v>108</v>
      </c>
      <c r="C503" s="2" t="s">
        <v>39</v>
      </c>
      <c r="D503" s="11" t="s">
        <v>592</v>
      </c>
      <c r="E503" s="9">
        <f t="shared" si="7"/>
        <v>0</v>
      </c>
      <c r="F503" s="2">
        <f>'Weekly Stats'!D503*'Pts Per'!A$2</f>
        <v>0</v>
      </c>
      <c r="G503" s="2">
        <f>'Weekly Stats'!E503*'Pts Per'!B$2</f>
        <v>0</v>
      </c>
      <c r="H503" s="2">
        <f>'Weekly Stats'!F503*'Pts Per'!C$2</f>
        <v>0</v>
      </c>
      <c r="I503" s="2">
        <f>'Weekly Stats'!G503*'Pts Per'!D$2</f>
        <v>0</v>
      </c>
      <c r="J503" s="2">
        <f>'Weekly Stats'!H503*'Pts Per'!E$2</f>
        <v>0</v>
      </c>
      <c r="K503" s="2">
        <f>'Weekly Stats'!I503*'Pts Per'!F$2</f>
        <v>0</v>
      </c>
      <c r="L503" s="2">
        <f>'Weekly Stats'!J503*'Pts Per'!G$2</f>
        <v>0</v>
      </c>
      <c r="M503" s="2">
        <f>'Weekly Stats'!K503*'Pts Per'!H$2</f>
        <v>0</v>
      </c>
      <c r="N503" s="2">
        <f>'Weekly Stats'!L503*'Pts Per'!I$2</f>
        <v>0</v>
      </c>
      <c r="O503" s="2">
        <f>'Weekly Stats'!M503*'Pts Per'!J$2</f>
        <v>0</v>
      </c>
      <c r="P503" s="2">
        <f>'Weekly Stats'!N503*'Pts Per'!K$2</f>
        <v>0</v>
      </c>
      <c r="Q503" s="2">
        <f>'Weekly Stats'!O503*'Pts Per'!L$2</f>
        <v>0</v>
      </c>
      <c r="R503" s="2">
        <f>'Weekly Stats'!P503*'Pts Per'!M$2</f>
        <v>0</v>
      </c>
      <c r="S503" s="2">
        <f>'Weekly Stats'!Q503*'Pts Per'!N$2</f>
        <v>0</v>
      </c>
      <c r="T503" s="2">
        <f>'Weekly Stats'!R503*'Pts Per'!O$2</f>
        <v>0</v>
      </c>
      <c r="U503" s="2">
        <f>'Weekly Stats'!S503*'Pts Per'!P$2</f>
        <v>0</v>
      </c>
      <c r="V503" s="2">
        <f>'Weekly Stats'!T503*'Pts Per'!Q$2</f>
        <v>0</v>
      </c>
      <c r="W503" s="2">
        <f>'Weekly Stats'!U503*'Pts Per'!R$2</f>
        <v>0</v>
      </c>
      <c r="X503" s="2">
        <f>IF('Weekly Stats'!V503*'Pts Per'!S$2&lt;5,'Weekly Stats'!V503*'Pts Per'!S$2,SUM(('Weekly Stats'!V503*'Pts Per'!S$2)+2))</f>
        <v>0</v>
      </c>
      <c r="Y503" s="2">
        <f>'Weekly Stats'!W503*'Pts Per'!T$2</f>
        <v>0</v>
      </c>
      <c r="Z503" s="2">
        <f>'Weekly Stats'!X503*'Pts Per'!U$2</f>
        <v>0</v>
      </c>
      <c r="AA503" s="2">
        <f>'Weekly Stats'!Y503*'Pts Per'!V$2</f>
        <v>0</v>
      </c>
      <c r="AB503" s="2">
        <f>'Weekly Stats'!Z503*'Pts Per'!W$2</f>
        <v>0</v>
      </c>
      <c r="AC503" s="2">
        <f>'Weekly Stats'!AA503*'Pts Per'!X$2</f>
        <v>0</v>
      </c>
      <c r="AD503" s="2">
        <f>'Weekly Stats'!AB503*'Pts Per'!Y$2</f>
        <v>0</v>
      </c>
      <c r="AE503" s="2">
        <f>'Weekly Stats'!AC503*'Pts Per'!Z$2</f>
        <v>0</v>
      </c>
      <c r="AF503" s="2">
        <f>'Weekly Stats'!AD503*'Pts Per'!AA$2</f>
        <v>0</v>
      </c>
      <c r="AG503" s="2">
        <f>'Weekly Stats'!AE503*'Pts Per'!AB$2</f>
        <v>0</v>
      </c>
      <c r="AH503" s="2">
        <f>'Weekly Stats'!AF503*'Pts Per'!AC$2</f>
        <v>0</v>
      </c>
    </row>
    <row r="504" spans="1:34">
      <c r="A504" s="1" t="s">
        <v>831</v>
      </c>
      <c r="B504" s="2" t="s">
        <v>108</v>
      </c>
      <c r="C504" s="2" t="s">
        <v>40</v>
      </c>
      <c r="D504" s="11" t="s">
        <v>593</v>
      </c>
      <c r="E504" s="9">
        <f t="shared" si="7"/>
        <v>4.3000000000000007</v>
      </c>
      <c r="F504" s="2">
        <f>'Weekly Stats'!D504*'Pts Per'!A$2</f>
        <v>0</v>
      </c>
      <c r="G504" s="2">
        <f>'Weekly Stats'!E504*'Pts Per'!B$2</f>
        <v>0</v>
      </c>
      <c r="H504" s="2">
        <f>'Weekly Stats'!F504*'Pts Per'!C$2</f>
        <v>0</v>
      </c>
      <c r="I504" s="2">
        <f>'Weekly Stats'!G504*'Pts Per'!D$2</f>
        <v>0</v>
      </c>
      <c r="J504" s="2">
        <f>'Weekly Stats'!H504*'Pts Per'!E$2</f>
        <v>0</v>
      </c>
      <c r="K504" s="2">
        <f>'Weekly Stats'!I504*'Pts Per'!F$2</f>
        <v>0</v>
      </c>
      <c r="L504" s="2">
        <f>'Weekly Stats'!J504*'Pts Per'!G$2</f>
        <v>0.9</v>
      </c>
      <c r="M504" s="2">
        <f>'Weekly Stats'!K504*'Pts Per'!H$2</f>
        <v>0</v>
      </c>
      <c r="N504" s="2">
        <f>'Weekly Stats'!L504*'Pts Per'!I$2</f>
        <v>0.5</v>
      </c>
      <c r="O504" s="2">
        <f>'Weekly Stats'!M504*'Pts Per'!J$2</f>
        <v>0</v>
      </c>
      <c r="P504" s="2">
        <f>'Weekly Stats'!N504*'Pts Per'!K$2</f>
        <v>2.9000000000000004</v>
      </c>
      <c r="Q504" s="2">
        <f>'Weekly Stats'!O504*'Pts Per'!L$2</f>
        <v>0</v>
      </c>
      <c r="R504" s="2">
        <f>'Weekly Stats'!P504*'Pts Per'!M$2</f>
        <v>0</v>
      </c>
      <c r="S504" s="2">
        <f>'Weekly Stats'!Q504*'Pts Per'!N$2</f>
        <v>0</v>
      </c>
      <c r="T504" s="2">
        <f>'Weekly Stats'!R504*'Pts Per'!O$2</f>
        <v>0</v>
      </c>
      <c r="U504" s="2">
        <f>'Weekly Stats'!S504*'Pts Per'!P$2</f>
        <v>0</v>
      </c>
      <c r="V504" s="2">
        <f>'Weekly Stats'!T504*'Pts Per'!Q$2</f>
        <v>0</v>
      </c>
      <c r="W504" s="2">
        <f>'Weekly Stats'!U504*'Pts Per'!R$2</f>
        <v>0</v>
      </c>
      <c r="X504" s="2">
        <f>IF('Weekly Stats'!V504*'Pts Per'!S$2&lt;5,'Weekly Stats'!V504*'Pts Per'!S$2,SUM(('Weekly Stats'!V504*'Pts Per'!S$2)+2))</f>
        <v>0</v>
      </c>
      <c r="Y504" s="2">
        <f>'Weekly Stats'!W504*'Pts Per'!T$2</f>
        <v>0</v>
      </c>
      <c r="Z504" s="2">
        <f>'Weekly Stats'!X504*'Pts Per'!U$2</f>
        <v>0</v>
      </c>
      <c r="AA504" s="2">
        <f>'Weekly Stats'!Y504*'Pts Per'!V$2</f>
        <v>0</v>
      </c>
      <c r="AB504" s="2">
        <f>'Weekly Stats'!Z504*'Pts Per'!W$2</f>
        <v>0</v>
      </c>
      <c r="AC504" s="2">
        <f>'Weekly Stats'!AA504*'Pts Per'!X$2</f>
        <v>0</v>
      </c>
      <c r="AD504" s="2">
        <f>'Weekly Stats'!AB504*'Pts Per'!Y$2</f>
        <v>0</v>
      </c>
      <c r="AE504" s="2">
        <f>'Weekly Stats'!AC504*'Pts Per'!Z$2</f>
        <v>0</v>
      </c>
      <c r="AF504" s="2">
        <f>'Weekly Stats'!AD504*'Pts Per'!AA$2</f>
        <v>0</v>
      </c>
      <c r="AG504" s="2">
        <f>'Weekly Stats'!AE504*'Pts Per'!AB$2</f>
        <v>0</v>
      </c>
      <c r="AH504" s="2">
        <f>'Weekly Stats'!AF504*'Pts Per'!AC$2</f>
        <v>0</v>
      </c>
    </row>
    <row r="505" spans="1:34">
      <c r="A505" s="1" t="s">
        <v>832</v>
      </c>
      <c r="B505" s="2" t="s">
        <v>108</v>
      </c>
      <c r="C505" s="2" t="s">
        <v>41</v>
      </c>
      <c r="D505" s="11" t="s">
        <v>594</v>
      </c>
      <c r="E505" s="9">
        <f t="shared" si="7"/>
        <v>0</v>
      </c>
      <c r="F505" s="2">
        <f>'Weekly Stats'!D505*'Pts Per'!A$2</f>
        <v>0</v>
      </c>
      <c r="G505" s="2">
        <f>'Weekly Stats'!E505*'Pts Per'!B$2</f>
        <v>0</v>
      </c>
      <c r="H505" s="2">
        <f>'Weekly Stats'!F505*'Pts Per'!C$2</f>
        <v>0</v>
      </c>
      <c r="I505" s="2">
        <f>'Weekly Stats'!G505*'Pts Per'!D$2</f>
        <v>0</v>
      </c>
      <c r="J505" s="2">
        <f>'Weekly Stats'!H505*'Pts Per'!E$2</f>
        <v>0</v>
      </c>
      <c r="K505" s="2">
        <f>'Weekly Stats'!I505*'Pts Per'!F$2</f>
        <v>0</v>
      </c>
      <c r="L505" s="2">
        <f>'Weekly Stats'!J505*'Pts Per'!G$2</f>
        <v>0</v>
      </c>
      <c r="M505" s="2">
        <f>'Weekly Stats'!K505*'Pts Per'!H$2</f>
        <v>0</v>
      </c>
      <c r="N505" s="2">
        <f>'Weekly Stats'!L505*'Pts Per'!I$2</f>
        <v>0</v>
      </c>
      <c r="O505" s="2">
        <f>'Weekly Stats'!M505*'Pts Per'!J$2</f>
        <v>0</v>
      </c>
      <c r="P505" s="2">
        <f>'Weekly Stats'!N505*'Pts Per'!K$2</f>
        <v>0</v>
      </c>
      <c r="Q505" s="2">
        <f>'Weekly Stats'!O505*'Pts Per'!L$2</f>
        <v>0</v>
      </c>
      <c r="R505" s="2">
        <f>'Weekly Stats'!P505*'Pts Per'!M$2</f>
        <v>0</v>
      </c>
      <c r="S505" s="2">
        <f>'Weekly Stats'!Q505*'Pts Per'!N$2</f>
        <v>0</v>
      </c>
      <c r="T505" s="2">
        <f>'Weekly Stats'!R505*'Pts Per'!O$2</f>
        <v>0</v>
      </c>
      <c r="U505" s="2">
        <f>'Weekly Stats'!S505*'Pts Per'!P$2</f>
        <v>0</v>
      </c>
      <c r="V505" s="2">
        <f>'Weekly Stats'!T505*'Pts Per'!Q$2</f>
        <v>0</v>
      </c>
      <c r="W505" s="2">
        <f>'Weekly Stats'!U505*'Pts Per'!R$2</f>
        <v>0</v>
      </c>
      <c r="X505" s="2">
        <f>IF('Weekly Stats'!V505*'Pts Per'!S$2&lt;5,'Weekly Stats'!V505*'Pts Per'!S$2,SUM(('Weekly Stats'!V505*'Pts Per'!S$2)+2))</f>
        <v>0</v>
      </c>
      <c r="Y505" s="2">
        <f>'Weekly Stats'!W505*'Pts Per'!T$2</f>
        <v>0</v>
      </c>
      <c r="Z505" s="2">
        <f>'Weekly Stats'!X505*'Pts Per'!U$2</f>
        <v>0</v>
      </c>
      <c r="AA505" s="2">
        <f>'Weekly Stats'!Y505*'Pts Per'!V$2</f>
        <v>0</v>
      </c>
      <c r="AB505" s="2">
        <f>'Weekly Stats'!Z505*'Pts Per'!W$2</f>
        <v>0</v>
      </c>
      <c r="AC505" s="2">
        <f>'Weekly Stats'!AA505*'Pts Per'!X$2</f>
        <v>0</v>
      </c>
      <c r="AD505" s="2">
        <f>'Weekly Stats'!AB505*'Pts Per'!Y$2</f>
        <v>0</v>
      </c>
      <c r="AE505" s="2">
        <f>'Weekly Stats'!AC505*'Pts Per'!Z$2</f>
        <v>0</v>
      </c>
      <c r="AF505" s="2">
        <f>'Weekly Stats'!AD505*'Pts Per'!AA$2</f>
        <v>0</v>
      </c>
      <c r="AG505" s="2">
        <f>'Weekly Stats'!AE505*'Pts Per'!AB$2</f>
        <v>0</v>
      </c>
      <c r="AH505" s="2">
        <f>'Weekly Stats'!AF505*'Pts Per'!AC$2</f>
        <v>0</v>
      </c>
    </row>
    <row r="506" spans="1:34">
      <c r="A506" s="1" t="s">
        <v>833</v>
      </c>
      <c r="B506" s="2" t="s">
        <v>108</v>
      </c>
      <c r="C506" s="2" t="s">
        <v>42</v>
      </c>
      <c r="D506" s="11" t="s">
        <v>595</v>
      </c>
      <c r="E506" s="9">
        <f t="shared" si="7"/>
        <v>0.90000000000000013</v>
      </c>
      <c r="F506" s="2">
        <f>'Weekly Stats'!D506*'Pts Per'!A$2</f>
        <v>0</v>
      </c>
      <c r="G506" s="2">
        <f>'Weekly Stats'!E506*'Pts Per'!B$2</f>
        <v>0</v>
      </c>
      <c r="H506" s="2">
        <f>'Weekly Stats'!F506*'Pts Per'!C$2</f>
        <v>0</v>
      </c>
      <c r="I506" s="2">
        <f>'Weekly Stats'!G506*'Pts Per'!D$2</f>
        <v>0</v>
      </c>
      <c r="J506" s="2">
        <f>'Weekly Stats'!H506*'Pts Per'!E$2</f>
        <v>0</v>
      </c>
      <c r="K506" s="2">
        <f>'Weekly Stats'!I506*'Pts Per'!F$2</f>
        <v>0</v>
      </c>
      <c r="L506" s="2">
        <f>'Weekly Stats'!J506*'Pts Per'!G$2</f>
        <v>0.30000000000000004</v>
      </c>
      <c r="M506" s="2">
        <f>'Weekly Stats'!K506*'Pts Per'!H$2</f>
        <v>0</v>
      </c>
      <c r="N506" s="2">
        <f>'Weekly Stats'!L506*'Pts Per'!I$2</f>
        <v>0</v>
      </c>
      <c r="O506" s="2">
        <f>'Weekly Stats'!M506*'Pts Per'!J$2</f>
        <v>0</v>
      </c>
      <c r="P506" s="2">
        <f>'Weekly Stats'!N506*'Pts Per'!K$2</f>
        <v>0</v>
      </c>
      <c r="Q506" s="2">
        <f>'Weekly Stats'!O506*'Pts Per'!L$2</f>
        <v>0</v>
      </c>
      <c r="R506" s="2">
        <f>'Weekly Stats'!P506*'Pts Per'!M$2</f>
        <v>0</v>
      </c>
      <c r="S506" s="2">
        <f>'Weekly Stats'!Q506*'Pts Per'!N$2</f>
        <v>0</v>
      </c>
      <c r="T506" s="2">
        <f>'Weekly Stats'!R506*'Pts Per'!O$2</f>
        <v>0</v>
      </c>
      <c r="U506" s="2">
        <f>'Weekly Stats'!S506*'Pts Per'!P$2</f>
        <v>0.60000000000000009</v>
      </c>
      <c r="V506" s="2">
        <f>'Weekly Stats'!T506*'Pts Per'!Q$2</f>
        <v>0</v>
      </c>
      <c r="W506" s="2">
        <f>'Weekly Stats'!U506*'Pts Per'!R$2</f>
        <v>0</v>
      </c>
      <c r="X506" s="2">
        <f>IF('Weekly Stats'!V506*'Pts Per'!S$2&lt;5,'Weekly Stats'!V506*'Pts Per'!S$2,SUM(('Weekly Stats'!V506*'Pts Per'!S$2)+2))</f>
        <v>0</v>
      </c>
      <c r="Y506" s="2">
        <f>'Weekly Stats'!W506*'Pts Per'!T$2</f>
        <v>0</v>
      </c>
      <c r="Z506" s="2">
        <f>'Weekly Stats'!X506*'Pts Per'!U$2</f>
        <v>0</v>
      </c>
      <c r="AA506" s="2">
        <f>'Weekly Stats'!Y506*'Pts Per'!V$2</f>
        <v>0</v>
      </c>
      <c r="AB506" s="2">
        <f>'Weekly Stats'!Z506*'Pts Per'!W$2</f>
        <v>0</v>
      </c>
      <c r="AC506" s="2">
        <f>'Weekly Stats'!AA506*'Pts Per'!X$2</f>
        <v>0</v>
      </c>
      <c r="AD506" s="2">
        <f>'Weekly Stats'!AB506*'Pts Per'!Y$2</f>
        <v>0</v>
      </c>
      <c r="AE506" s="2">
        <f>'Weekly Stats'!AC506*'Pts Per'!Z$2</f>
        <v>0</v>
      </c>
      <c r="AF506" s="2">
        <f>'Weekly Stats'!AD506*'Pts Per'!AA$2</f>
        <v>0</v>
      </c>
      <c r="AG506" s="2">
        <f>'Weekly Stats'!AE506*'Pts Per'!AB$2</f>
        <v>0</v>
      </c>
      <c r="AH506" s="2">
        <f>'Weekly Stats'!AF506*'Pts Per'!AC$2</f>
        <v>0</v>
      </c>
    </row>
    <row r="507" spans="1:34">
      <c r="A507" s="1" t="s">
        <v>834</v>
      </c>
      <c r="B507" s="2" t="s">
        <v>108</v>
      </c>
      <c r="C507" s="2" t="s">
        <v>43</v>
      </c>
      <c r="D507" s="11" t="s">
        <v>596</v>
      </c>
      <c r="E507" s="9">
        <f t="shared" si="7"/>
        <v>7.1000000000000005</v>
      </c>
      <c r="F507" s="2">
        <f>'Weekly Stats'!D507*'Pts Per'!A$2</f>
        <v>0</v>
      </c>
      <c r="G507" s="2">
        <f>'Weekly Stats'!E507*'Pts Per'!B$2</f>
        <v>0</v>
      </c>
      <c r="H507" s="2">
        <f>'Weekly Stats'!F507*'Pts Per'!C$2</f>
        <v>0</v>
      </c>
      <c r="I507" s="2">
        <f>'Weekly Stats'!G507*'Pts Per'!D$2</f>
        <v>0</v>
      </c>
      <c r="J507" s="2">
        <f>'Weekly Stats'!H507*'Pts Per'!E$2</f>
        <v>0</v>
      </c>
      <c r="K507" s="2">
        <f>'Weekly Stats'!I507*'Pts Per'!F$2</f>
        <v>0</v>
      </c>
      <c r="L507" s="2">
        <f>'Weekly Stats'!J507*'Pts Per'!G$2</f>
        <v>0</v>
      </c>
      <c r="M507" s="2">
        <f>'Weekly Stats'!K507*'Pts Per'!H$2</f>
        <v>0</v>
      </c>
      <c r="N507" s="2">
        <f>'Weekly Stats'!L507*'Pts Per'!I$2</f>
        <v>0</v>
      </c>
      <c r="O507" s="2">
        <f>'Weekly Stats'!M507*'Pts Per'!J$2</f>
        <v>0</v>
      </c>
      <c r="P507" s="2">
        <f>'Weekly Stats'!N507*'Pts Per'!K$2</f>
        <v>0</v>
      </c>
      <c r="Q507" s="2">
        <f>'Weekly Stats'!O507*'Pts Per'!L$2</f>
        <v>0</v>
      </c>
      <c r="R507" s="2">
        <f>'Weekly Stats'!P507*'Pts Per'!M$2</f>
        <v>7.1000000000000005</v>
      </c>
      <c r="S507" s="2">
        <f>'Weekly Stats'!Q507*'Pts Per'!N$2</f>
        <v>0</v>
      </c>
      <c r="T507" s="2">
        <f>'Weekly Stats'!R507*'Pts Per'!O$2</f>
        <v>0</v>
      </c>
      <c r="U507" s="2">
        <f>'Weekly Stats'!S507*'Pts Per'!P$2</f>
        <v>0</v>
      </c>
      <c r="V507" s="2">
        <f>'Weekly Stats'!T507*'Pts Per'!Q$2</f>
        <v>0</v>
      </c>
      <c r="W507" s="2">
        <f>'Weekly Stats'!U507*'Pts Per'!R$2</f>
        <v>0</v>
      </c>
      <c r="X507" s="2">
        <f>IF('Weekly Stats'!V507*'Pts Per'!S$2&lt;5,'Weekly Stats'!V507*'Pts Per'!S$2,SUM(('Weekly Stats'!V507*'Pts Per'!S$2)+2))</f>
        <v>0</v>
      </c>
      <c r="Y507" s="2">
        <f>'Weekly Stats'!W507*'Pts Per'!T$2</f>
        <v>0</v>
      </c>
      <c r="Z507" s="2">
        <f>'Weekly Stats'!X507*'Pts Per'!U$2</f>
        <v>0</v>
      </c>
      <c r="AA507" s="2">
        <f>'Weekly Stats'!Y507*'Pts Per'!V$2</f>
        <v>0</v>
      </c>
      <c r="AB507" s="2">
        <f>'Weekly Stats'!Z507*'Pts Per'!W$2</f>
        <v>0</v>
      </c>
      <c r="AC507" s="2">
        <f>'Weekly Stats'!AA507*'Pts Per'!X$2</f>
        <v>0</v>
      </c>
      <c r="AD507" s="2">
        <f>'Weekly Stats'!AB507*'Pts Per'!Y$2</f>
        <v>0</v>
      </c>
      <c r="AE507" s="2">
        <f>'Weekly Stats'!AC507*'Pts Per'!Z$2</f>
        <v>0</v>
      </c>
      <c r="AF507" s="2">
        <f>'Weekly Stats'!AD507*'Pts Per'!AA$2</f>
        <v>0</v>
      </c>
      <c r="AG507" s="2">
        <f>'Weekly Stats'!AE507*'Pts Per'!AB$2</f>
        <v>0</v>
      </c>
      <c r="AH507" s="2">
        <f>'Weekly Stats'!AF507*'Pts Per'!AC$2</f>
        <v>0</v>
      </c>
    </row>
    <row r="508" spans="1:34">
      <c r="A508" s="1" t="s">
        <v>835</v>
      </c>
      <c r="B508" s="2" t="s">
        <v>108</v>
      </c>
      <c r="C508" s="2" t="s">
        <v>44</v>
      </c>
      <c r="D508" s="11" t="s">
        <v>597</v>
      </c>
      <c r="E508" s="9">
        <f t="shared" si="7"/>
        <v>0</v>
      </c>
      <c r="F508" s="2">
        <f>'Weekly Stats'!D508*'Pts Per'!A$2</f>
        <v>0</v>
      </c>
      <c r="G508" s="2">
        <f>'Weekly Stats'!E508*'Pts Per'!B$2</f>
        <v>0</v>
      </c>
      <c r="H508" s="2">
        <f>'Weekly Stats'!F508*'Pts Per'!C$2</f>
        <v>0</v>
      </c>
      <c r="I508" s="2">
        <f>'Weekly Stats'!G508*'Pts Per'!D$2</f>
        <v>0</v>
      </c>
      <c r="J508" s="2">
        <f>'Weekly Stats'!H508*'Pts Per'!E$2</f>
        <v>0</v>
      </c>
      <c r="K508" s="2">
        <f>'Weekly Stats'!I508*'Pts Per'!F$2</f>
        <v>0</v>
      </c>
      <c r="L508" s="2">
        <f>'Weekly Stats'!J508*'Pts Per'!G$2</f>
        <v>0</v>
      </c>
      <c r="M508" s="2">
        <f>'Weekly Stats'!K508*'Pts Per'!H$2</f>
        <v>0</v>
      </c>
      <c r="N508" s="2">
        <f>'Weekly Stats'!L508*'Pts Per'!I$2</f>
        <v>0</v>
      </c>
      <c r="O508" s="2">
        <f>'Weekly Stats'!M508*'Pts Per'!J$2</f>
        <v>0</v>
      </c>
      <c r="P508" s="2">
        <f>'Weekly Stats'!N508*'Pts Per'!K$2</f>
        <v>0</v>
      </c>
      <c r="Q508" s="2">
        <f>'Weekly Stats'!O508*'Pts Per'!L$2</f>
        <v>0</v>
      </c>
      <c r="R508" s="2">
        <f>'Weekly Stats'!P508*'Pts Per'!M$2</f>
        <v>0</v>
      </c>
      <c r="S508" s="2">
        <f>'Weekly Stats'!Q508*'Pts Per'!N$2</f>
        <v>0</v>
      </c>
      <c r="T508" s="2">
        <f>'Weekly Stats'!R508*'Pts Per'!O$2</f>
        <v>0</v>
      </c>
      <c r="U508" s="2">
        <f>'Weekly Stats'!S508*'Pts Per'!P$2</f>
        <v>0</v>
      </c>
      <c r="V508" s="2">
        <f>'Weekly Stats'!T508*'Pts Per'!Q$2</f>
        <v>0</v>
      </c>
      <c r="W508" s="2">
        <f>'Weekly Stats'!U508*'Pts Per'!R$2</f>
        <v>0</v>
      </c>
      <c r="X508" s="2">
        <f>IF('Weekly Stats'!V508*'Pts Per'!S$2&lt;5,'Weekly Stats'!V508*'Pts Per'!S$2,SUM(('Weekly Stats'!V508*'Pts Per'!S$2)+2))</f>
        <v>0</v>
      </c>
      <c r="Y508" s="2">
        <f>'Weekly Stats'!W508*'Pts Per'!T$2</f>
        <v>0</v>
      </c>
      <c r="Z508" s="2">
        <f>'Weekly Stats'!X508*'Pts Per'!U$2</f>
        <v>0</v>
      </c>
      <c r="AA508" s="2">
        <f>'Weekly Stats'!Y508*'Pts Per'!V$2</f>
        <v>0</v>
      </c>
      <c r="AB508" s="2">
        <f>'Weekly Stats'!Z508*'Pts Per'!W$2</f>
        <v>0</v>
      </c>
      <c r="AC508" s="2">
        <f>'Weekly Stats'!AA508*'Pts Per'!X$2</f>
        <v>0</v>
      </c>
      <c r="AD508" s="2">
        <f>'Weekly Stats'!AB508*'Pts Per'!Y$2</f>
        <v>0</v>
      </c>
      <c r="AE508" s="2">
        <f>'Weekly Stats'!AC508*'Pts Per'!Z$2</f>
        <v>0</v>
      </c>
      <c r="AF508" s="2">
        <f>'Weekly Stats'!AD508*'Pts Per'!AA$2</f>
        <v>0</v>
      </c>
      <c r="AG508" s="2">
        <f>'Weekly Stats'!AE508*'Pts Per'!AB$2</f>
        <v>0</v>
      </c>
      <c r="AH508" s="2">
        <f>'Weekly Stats'!AF508*'Pts Per'!AC$2</f>
        <v>0</v>
      </c>
    </row>
    <row r="509" spans="1:34">
      <c r="A509" s="1" t="s">
        <v>836</v>
      </c>
      <c r="B509" s="2" t="s">
        <v>108</v>
      </c>
      <c r="C509" s="2" t="s">
        <v>45</v>
      </c>
      <c r="D509" s="11" t="s">
        <v>598</v>
      </c>
      <c r="E509" s="9">
        <f t="shared" si="7"/>
        <v>13.3</v>
      </c>
      <c r="F509" s="2">
        <f>'Weekly Stats'!D509*'Pts Per'!A$2</f>
        <v>0</v>
      </c>
      <c r="G509" s="2">
        <f>'Weekly Stats'!E509*'Pts Per'!B$2</f>
        <v>0</v>
      </c>
      <c r="H509" s="2">
        <f>'Weekly Stats'!F509*'Pts Per'!C$2</f>
        <v>0</v>
      </c>
      <c r="I509" s="2">
        <f>'Weekly Stats'!G509*'Pts Per'!D$2</f>
        <v>0</v>
      </c>
      <c r="J509" s="2">
        <f>'Weekly Stats'!H509*'Pts Per'!E$2</f>
        <v>0</v>
      </c>
      <c r="K509" s="2">
        <f>'Weekly Stats'!I509*'Pts Per'!F$2</f>
        <v>0</v>
      </c>
      <c r="L509" s="2">
        <f>'Weekly Stats'!J509*'Pts Per'!G$2</f>
        <v>0</v>
      </c>
      <c r="M509" s="2">
        <f>'Weekly Stats'!K509*'Pts Per'!H$2</f>
        <v>0</v>
      </c>
      <c r="N509" s="2">
        <f>'Weekly Stats'!L509*'Pts Per'!I$2</f>
        <v>1.5</v>
      </c>
      <c r="O509" s="2">
        <f>'Weekly Stats'!M509*'Pts Per'!J$2</f>
        <v>6</v>
      </c>
      <c r="P509" s="2">
        <f>'Weekly Stats'!N509*'Pts Per'!K$2</f>
        <v>5.8000000000000007</v>
      </c>
      <c r="Q509" s="2">
        <f>'Weekly Stats'!O509*'Pts Per'!L$2</f>
        <v>0</v>
      </c>
      <c r="R509" s="2">
        <f>'Weekly Stats'!P509*'Pts Per'!M$2</f>
        <v>0</v>
      </c>
      <c r="S509" s="2">
        <f>'Weekly Stats'!Q509*'Pts Per'!N$2</f>
        <v>0</v>
      </c>
      <c r="T509" s="2">
        <f>'Weekly Stats'!R509*'Pts Per'!O$2</f>
        <v>0</v>
      </c>
      <c r="U509" s="2">
        <f>'Weekly Stats'!S509*'Pts Per'!P$2</f>
        <v>0</v>
      </c>
      <c r="V509" s="2">
        <f>'Weekly Stats'!T509*'Pts Per'!Q$2</f>
        <v>0</v>
      </c>
      <c r="W509" s="2">
        <f>'Weekly Stats'!U509*'Pts Per'!R$2</f>
        <v>0</v>
      </c>
      <c r="X509" s="2">
        <f>IF('Weekly Stats'!V509*'Pts Per'!S$2&lt;5,'Weekly Stats'!V509*'Pts Per'!S$2,SUM(('Weekly Stats'!V509*'Pts Per'!S$2)+2))</f>
        <v>0</v>
      </c>
      <c r="Y509" s="2">
        <f>'Weekly Stats'!W509*'Pts Per'!T$2</f>
        <v>0</v>
      </c>
      <c r="Z509" s="2">
        <f>'Weekly Stats'!X509*'Pts Per'!U$2</f>
        <v>0</v>
      </c>
      <c r="AA509" s="2">
        <f>'Weekly Stats'!Y509*'Pts Per'!V$2</f>
        <v>0</v>
      </c>
      <c r="AB509" s="2">
        <f>'Weekly Stats'!Z509*'Pts Per'!W$2</f>
        <v>0</v>
      </c>
      <c r="AC509" s="2">
        <f>'Weekly Stats'!AA509*'Pts Per'!X$2</f>
        <v>0</v>
      </c>
      <c r="AD509" s="2">
        <f>'Weekly Stats'!AB509*'Pts Per'!Y$2</f>
        <v>0</v>
      </c>
      <c r="AE509" s="2">
        <f>'Weekly Stats'!AC509*'Pts Per'!Z$2</f>
        <v>0</v>
      </c>
      <c r="AF509" s="2">
        <f>'Weekly Stats'!AD509*'Pts Per'!AA$2</f>
        <v>0</v>
      </c>
      <c r="AG509" s="2">
        <f>'Weekly Stats'!AE509*'Pts Per'!AB$2</f>
        <v>0</v>
      </c>
      <c r="AH509" s="2">
        <f>'Weekly Stats'!AF509*'Pts Per'!AC$2</f>
        <v>0</v>
      </c>
    </row>
    <row r="510" spans="1:34">
      <c r="A510" s="1" t="s">
        <v>837</v>
      </c>
      <c r="B510" s="2" t="s">
        <v>108</v>
      </c>
      <c r="C510" s="2" t="s">
        <v>46</v>
      </c>
      <c r="D510" s="11" t="s">
        <v>599</v>
      </c>
      <c r="E510" s="9">
        <f t="shared" si="7"/>
        <v>0</v>
      </c>
      <c r="F510" s="2">
        <f>'Weekly Stats'!D510*'Pts Per'!A$2</f>
        <v>0</v>
      </c>
      <c r="G510" s="2">
        <f>'Weekly Stats'!E510*'Pts Per'!B$2</f>
        <v>0</v>
      </c>
      <c r="H510" s="2">
        <f>'Weekly Stats'!F510*'Pts Per'!C$2</f>
        <v>0</v>
      </c>
      <c r="I510" s="2">
        <f>'Weekly Stats'!G510*'Pts Per'!D$2</f>
        <v>0</v>
      </c>
      <c r="J510" s="2">
        <f>'Weekly Stats'!H510*'Pts Per'!E$2</f>
        <v>0</v>
      </c>
      <c r="K510" s="2">
        <f>'Weekly Stats'!I510*'Pts Per'!F$2</f>
        <v>0</v>
      </c>
      <c r="L510" s="2">
        <f>'Weekly Stats'!J510*'Pts Per'!G$2</f>
        <v>0</v>
      </c>
      <c r="M510" s="2">
        <f>'Weekly Stats'!K510*'Pts Per'!H$2</f>
        <v>0</v>
      </c>
      <c r="N510" s="2">
        <f>'Weekly Stats'!L510*'Pts Per'!I$2</f>
        <v>0</v>
      </c>
      <c r="O510" s="2">
        <f>'Weekly Stats'!M510*'Pts Per'!J$2</f>
        <v>0</v>
      </c>
      <c r="P510" s="2">
        <f>'Weekly Stats'!N510*'Pts Per'!K$2</f>
        <v>0</v>
      </c>
      <c r="Q510" s="2">
        <f>'Weekly Stats'!O510*'Pts Per'!L$2</f>
        <v>0</v>
      </c>
      <c r="R510" s="2">
        <f>'Weekly Stats'!P510*'Pts Per'!M$2</f>
        <v>0</v>
      </c>
      <c r="S510" s="2">
        <f>'Weekly Stats'!Q510*'Pts Per'!N$2</f>
        <v>0</v>
      </c>
      <c r="T510" s="2">
        <f>'Weekly Stats'!R510*'Pts Per'!O$2</f>
        <v>0</v>
      </c>
      <c r="U510" s="2">
        <f>'Weekly Stats'!S510*'Pts Per'!P$2</f>
        <v>0</v>
      </c>
      <c r="V510" s="2">
        <f>'Weekly Stats'!T510*'Pts Per'!Q$2</f>
        <v>0</v>
      </c>
      <c r="W510" s="2">
        <f>'Weekly Stats'!U510*'Pts Per'!R$2</f>
        <v>0</v>
      </c>
      <c r="X510" s="2">
        <f>IF('Weekly Stats'!V510*'Pts Per'!S$2&lt;5,'Weekly Stats'!V510*'Pts Per'!S$2,SUM(('Weekly Stats'!V510*'Pts Per'!S$2)+2))</f>
        <v>0</v>
      </c>
      <c r="Y510" s="2">
        <f>'Weekly Stats'!W510*'Pts Per'!T$2</f>
        <v>0</v>
      </c>
      <c r="Z510" s="2">
        <f>'Weekly Stats'!X510*'Pts Per'!U$2</f>
        <v>0</v>
      </c>
      <c r="AA510" s="2">
        <f>'Weekly Stats'!Y510*'Pts Per'!V$2</f>
        <v>0</v>
      </c>
      <c r="AB510" s="2">
        <f>'Weekly Stats'!Z510*'Pts Per'!W$2</f>
        <v>0</v>
      </c>
      <c r="AC510" s="2">
        <f>'Weekly Stats'!AA510*'Pts Per'!X$2</f>
        <v>0</v>
      </c>
      <c r="AD510" s="2">
        <f>'Weekly Stats'!AB510*'Pts Per'!Y$2</f>
        <v>0</v>
      </c>
      <c r="AE510" s="2">
        <f>'Weekly Stats'!AC510*'Pts Per'!Z$2</f>
        <v>0</v>
      </c>
      <c r="AF510" s="2">
        <f>'Weekly Stats'!AD510*'Pts Per'!AA$2</f>
        <v>0</v>
      </c>
      <c r="AG510" s="2">
        <f>'Weekly Stats'!AE510*'Pts Per'!AB$2</f>
        <v>0</v>
      </c>
      <c r="AH510" s="2">
        <f>'Weekly Stats'!AF510*'Pts Per'!AC$2</f>
        <v>0</v>
      </c>
    </row>
    <row r="511" spans="1:34">
      <c r="A511" s="1" t="s">
        <v>838</v>
      </c>
      <c r="B511" s="2" t="s">
        <v>108</v>
      </c>
      <c r="C511" s="2" t="s">
        <v>47</v>
      </c>
      <c r="D511" s="11" t="s">
        <v>600</v>
      </c>
      <c r="E511" s="9">
        <f t="shared" si="7"/>
        <v>0</v>
      </c>
      <c r="F511" s="2">
        <f>'Weekly Stats'!D511*'Pts Per'!A$2</f>
        <v>0</v>
      </c>
      <c r="G511" s="2">
        <f>'Weekly Stats'!E511*'Pts Per'!B$2</f>
        <v>0</v>
      </c>
      <c r="H511" s="2">
        <f>'Weekly Stats'!F511*'Pts Per'!C$2</f>
        <v>0</v>
      </c>
      <c r="I511" s="2">
        <f>'Weekly Stats'!G511*'Pts Per'!D$2</f>
        <v>0</v>
      </c>
      <c r="J511" s="2">
        <f>'Weekly Stats'!H511*'Pts Per'!E$2</f>
        <v>0</v>
      </c>
      <c r="K511" s="2">
        <f>'Weekly Stats'!I511*'Pts Per'!F$2</f>
        <v>0</v>
      </c>
      <c r="L511" s="2">
        <f>'Weekly Stats'!J511*'Pts Per'!G$2</f>
        <v>0</v>
      </c>
      <c r="M511" s="2">
        <f>'Weekly Stats'!K511*'Pts Per'!H$2</f>
        <v>0</v>
      </c>
      <c r="N511" s="2">
        <f>'Weekly Stats'!L511*'Pts Per'!I$2</f>
        <v>0</v>
      </c>
      <c r="O511" s="2">
        <f>'Weekly Stats'!M511*'Pts Per'!J$2</f>
        <v>0</v>
      </c>
      <c r="P511" s="2">
        <f>'Weekly Stats'!N511*'Pts Per'!K$2</f>
        <v>0</v>
      </c>
      <c r="Q511" s="2">
        <f>'Weekly Stats'!O511*'Pts Per'!L$2</f>
        <v>0</v>
      </c>
      <c r="R511" s="2">
        <f>'Weekly Stats'!P511*'Pts Per'!M$2</f>
        <v>0</v>
      </c>
      <c r="S511" s="2">
        <f>'Weekly Stats'!Q511*'Pts Per'!N$2</f>
        <v>0</v>
      </c>
      <c r="T511" s="2">
        <f>'Weekly Stats'!R511*'Pts Per'!O$2</f>
        <v>0</v>
      </c>
      <c r="U511" s="2">
        <f>'Weekly Stats'!S511*'Pts Per'!P$2</f>
        <v>0</v>
      </c>
      <c r="V511" s="2">
        <f>'Weekly Stats'!T511*'Pts Per'!Q$2</f>
        <v>0</v>
      </c>
      <c r="W511" s="2">
        <f>'Weekly Stats'!U511*'Pts Per'!R$2</f>
        <v>0</v>
      </c>
      <c r="X511" s="2">
        <f>IF('Weekly Stats'!V511*'Pts Per'!S$2&lt;5,'Weekly Stats'!V511*'Pts Per'!S$2,SUM(('Weekly Stats'!V511*'Pts Per'!S$2)+2))</f>
        <v>0</v>
      </c>
      <c r="Y511" s="2">
        <f>'Weekly Stats'!W511*'Pts Per'!T$2</f>
        <v>0</v>
      </c>
      <c r="Z511" s="2">
        <f>'Weekly Stats'!X511*'Pts Per'!U$2</f>
        <v>0</v>
      </c>
      <c r="AA511" s="2">
        <f>'Weekly Stats'!Y511*'Pts Per'!V$2</f>
        <v>0</v>
      </c>
      <c r="AB511" s="2">
        <f>'Weekly Stats'!Z511*'Pts Per'!W$2</f>
        <v>0</v>
      </c>
      <c r="AC511" s="2">
        <f>'Weekly Stats'!AA511*'Pts Per'!X$2</f>
        <v>0</v>
      </c>
      <c r="AD511" s="2">
        <f>'Weekly Stats'!AB511*'Pts Per'!Y$2</f>
        <v>0</v>
      </c>
      <c r="AE511" s="2">
        <f>'Weekly Stats'!AC511*'Pts Per'!Z$2</f>
        <v>0</v>
      </c>
      <c r="AF511" s="2">
        <f>'Weekly Stats'!AD511*'Pts Per'!AA$2</f>
        <v>0</v>
      </c>
      <c r="AG511" s="2">
        <f>'Weekly Stats'!AE511*'Pts Per'!AB$2</f>
        <v>0</v>
      </c>
      <c r="AH511" s="2">
        <f>'Weekly Stats'!AF511*'Pts Per'!AC$2</f>
        <v>0</v>
      </c>
    </row>
    <row r="512" spans="1:34">
      <c r="A512" s="1" t="s">
        <v>839</v>
      </c>
      <c r="B512" s="2" t="s">
        <v>108</v>
      </c>
      <c r="C512" s="2" t="s">
        <v>48</v>
      </c>
      <c r="D512" s="11" t="s">
        <v>601</v>
      </c>
      <c r="E512" s="9">
        <f t="shared" si="7"/>
        <v>0</v>
      </c>
      <c r="F512" s="2">
        <f>'Weekly Stats'!D512*'Pts Per'!A$2</f>
        <v>0</v>
      </c>
      <c r="G512" s="2">
        <f>'Weekly Stats'!E512*'Pts Per'!B$2</f>
        <v>0</v>
      </c>
      <c r="H512" s="2">
        <f>'Weekly Stats'!F512*'Pts Per'!C$2</f>
        <v>0</v>
      </c>
      <c r="I512" s="2">
        <f>'Weekly Stats'!G512*'Pts Per'!D$2</f>
        <v>0</v>
      </c>
      <c r="J512" s="2">
        <f>'Weekly Stats'!H512*'Pts Per'!E$2</f>
        <v>0</v>
      </c>
      <c r="K512" s="2">
        <f>'Weekly Stats'!I512*'Pts Per'!F$2</f>
        <v>0</v>
      </c>
      <c r="L512" s="2">
        <f>'Weekly Stats'!J512*'Pts Per'!G$2</f>
        <v>0</v>
      </c>
      <c r="M512" s="2">
        <f>'Weekly Stats'!K512*'Pts Per'!H$2</f>
        <v>0</v>
      </c>
      <c r="N512" s="2">
        <f>'Weekly Stats'!L512*'Pts Per'!I$2</f>
        <v>0</v>
      </c>
      <c r="O512" s="2">
        <f>'Weekly Stats'!M512*'Pts Per'!J$2</f>
        <v>0</v>
      </c>
      <c r="P512" s="2">
        <f>'Weekly Stats'!N512*'Pts Per'!K$2</f>
        <v>0</v>
      </c>
      <c r="Q512" s="2">
        <f>'Weekly Stats'!O512*'Pts Per'!L$2</f>
        <v>0</v>
      </c>
      <c r="R512" s="2">
        <f>'Weekly Stats'!P512*'Pts Per'!M$2</f>
        <v>0</v>
      </c>
      <c r="S512" s="2">
        <f>'Weekly Stats'!Q512*'Pts Per'!N$2</f>
        <v>0</v>
      </c>
      <c r="T512" s="2">
        <f>'Weekly Stats'!R512*'Pts Per'!O$2</f>
        <v>0</v>
      </c>
      <c r="U512" s="2">
        <f>'Weekly Stats'!S512*'Pts Per'!P$2</f>
        <v>0</v>
      </c>
      <c r="V512" s="2">
        <f>'Weekly Stats'!T512*'Pts Per'!Q$2</f>
        <v>0</v>
      </c>
      <c r="W512" s="2">
        <f>'Weekly Stats'!U512*'Pts Per'!R$2</f>
        <v>0</v>
      </c>
      <c r="X512" s="2">
        <f>IF('Weekly Stats'!V512*'Pts Per'!S$2&lt;5,'Weekly Stats'!V512*'Pts Per'!S$2,SUM(('Weekly Stats'!V512*'Pts Per'!S$2)+2))</f>
        <v>0</v>
      </c>
      <c r="Y512" s="2">
        <f>'Weekly Stats'!W512*'Pts Per'!T$2</f>
        <v>0</v>
      </c>
      <c r="Z512" s="2">
        <f>'Weekly Stats'!X512*'Pts Per'!U$2</f>
        <v>0</v>
      </c>
      <c r="AA512" s="2">
        <f>'Weekly Stats'!Y512*'Pts Per'!V$2</f>
        <v>0</v>
      </c>
      <c r="AB512" s="2">
        <f>'Weekly Stats'!Z512*'Pts Per'!W$2</f>
        <v>0</v>
      </c>
      <c r="AC512" s="2">
        <f>'Weekly Stats'!AA512*'Pts Per'!X$2</f>
        <v>0</v>
      </c>
      <c r="AD512" s="2">
        <f>'Weekly Stats'!AB512*'Pts Per'!Y$2</f>
        <v>0</v>
      </c>
      <c r="AE512" s="2">
        <f>'Weekly Stats'!AC512*'Pts Per'!Z$2</f>
        <v>0</v>
      </c>
      <c r="AF512" s="2">
        <f>'Weekly Stats'!AD512*'Pts Per'!AA$2</f>
        <v>0</v>
      </c>
      <c r="AG512" s="2">
        <f>'Weekly Stats'!AE512*'Pts Per'!AB$2</f>
        <v>0</v>
      </c>
      <c r="AH512" s="2">
        <f>'Weekly Stats'!AF512*'Pts Per'!AC$2</f>
        <v>0</v>
      </c>
    </row>
    <row r="513" spans="1:34">
      <c r="A513" s="1" t="s">
        <v>840</v>
      </c>
      <c r="B513" s="2" t="s">
        <v>108</v>
      </c>
      <c r="C513" s="2" t="s">
        <v>49</v>
      </c>
      <c r="D513" s="11" t="s">
        <v>602</v>
      </c>
      <c r="E513" s="9">
        <f t="shared" si="7"/>
        <v>0</v>
      </c>
      <c r="F513" s="2">
        <f>'Weekly Stats'!D513*'Pts Per'!A$2</f>
        <v>0</v>
      </c>
      <c r="G513" s="2">
        <f>'Weekly Stats'!E513*'Pts Per'!B$2</f>
        <v>0</v>
      </c>
      <c r="H513" s="2">
        <f>'Weekly Stats'!F513*'Pts Per'!C$2</f>
        <v>0</v>
      </c>
      <c r="I513" s="2">
        <f>'Weekly Stats'!G513*'Pts Per'!D$2</f>
        <v>0</v>
      </c>
      <c r="J513" s="2">
        <f>'Weekly Stats'!H513*'Pts Per'!E$2</f>
        <v>0</v>
      </c>
      <c r="K513" s="2">
        <f>'Weekly Stats'!I513*'Pts Per'!F$2</f>
        <v>0</v>
      </c>
      <c r="L513" s="2">
        <f>'Weekly Stats'!J513*'Pts Per'!G$2</f>
        <v>0</v>
      </c>
      <c r="M513" s="2">
        <f>'Weekly Stats'!K513*'Pts Per'!H$2</f>
        <v>0</v>
      </c>
      <c r="N513" s="2">
        <f>'Weekly Stats'!L513*'Pts Per'!I$2</f>
        <v>0</v>
      </c>
      <c r="O513" s="2">
        <f>'Weekly Stats'!M513*'Pts Per'!J$2</f>
        <v>0</v>
      </c>
      <c r="P513" s="2">
        <f>'Weekly Stats'!N513*'Pts Per'!K$2</f>
        <v>0</v>
      </c>
      <c r="Q513" s="2">
        <f>'Weekly Stats'!O513*'Pts Per'!L$2</f>
        <v>0</v>
      </c>
      <c r="R513" s="2">
        <f>'Weekly Stats'!P513*'Pts Per'!M$2</f>
        <v>0</v>
      </c>
      <c r="S513" s="2">
        <f>'Weekly Stats'!Q513*'Pts Per'!N$2</f>
        <v>0</v>
      </c>
      <c r="T513" s="2">
        <f>'Weekly Stats'!R513*'Pts Per'!O$2</f>
        <v>0</v>
      </c>
      <c r="U513" s="2">
        <f>'Weekly Stats'!S513*'Pts Per'!P$2</f>
        <v>0</v>
      </c>
      <c r="V513" s="2">
        <f>'Weekly Stats'!T513*'Pts Per'!Q$2</f>
        <v>0</v>
      </c>
      <c r="W513" s="2">
        <f>'Weekly Stats'!U513*'Pts Per'!R$2</f>
        <v>0</v>
      </c>
      <c r="X513" s="2">
        <f>IF('Weekly Stats'!V513*'Pts Per'!S$2&lt;5,'Weekly Stats'!V513*'Pts Per'!S$2,SUM(('Weekly Stats'!V513*'Pts Per'!S$2)+2))</f>
        <v>0</v>
      </c>
      <c r="Y513" s="2">
        <f>'Weekly Stats'!W513*'Pts Per'!T$2</f>
        <v>0</v>
      </c>
      <c r="Z513" s="2">
        <f>'Weekly Stats'!X513*'Pts Per'!U$2</f>
        <v>0</v>
      </c>
      <c r="AA513" s="2">
        <f>'Weekly Stats'!Y513*'Pts Per'!V$2</f>
        <v>0</v>
      </c>
      <c r="AB513" s="2">
        <f>'Weekly Stats'!Z513*'Pts Per'!W$2</f>
        <v>0</v>
      </c>
      <c r="AC513" s="2">
        <f>'Weekly Stats'!AA513*'Pts Per'!X$2</f>
        <v>0</v>
      </c>
      <c r="AD513" s="2">
        <f>'Weekly Stats'!AB513*'Pts Per'!Y$2</f>
        <v>0</v>
      </c>
      <c r="AE513" s="2">
        <f>'Weekly Stats'!AC513*'Pts Per'!Z$2</f>
        <v>0</v>
      </c>
      <c r="AF513" s="2">
        <f>'Weekly Stats'!AD513*'Pts Per'!AA$2</f>
        <v>0</v>
      </c>
      <c r="AG513" s="2">
        <f>'Weekly Stats'!AE513*'Pts Per'!AB$2</f>
        <v>0</v>
      </c>
      <c r="AH513" s="2">
        <f>'Weekly Stats'!AF513*'Pts Per'!AC$2</f>
        <v>0</v>
      </c>
    </row>
    <row r="514" spans="1:34">
      <c r="A514" s="1" t="s">
        <v>841</v>
      </c>
      <c r="B514" s="2" t="s">
        <v>108</v>
      </c>
      <c r="C514" s="2" t="s">
        <v>50</v>
      </c>
      <c r="D514" s="11" t="s">
        <v>603</v>
      </c>
      <c r="E514" s="9">
        <f t="shared" si="7"/>
        <v>0</v>
      </c>
      <c r="F514" s="2">
        <f>'Weekly Stats'!D514*'Pts Per'!A$2</f>
        <v>0</v>
      </c>
      <c r="G514" s="2">
        <f>'Weekly Stats'!E514*'Pts Per'!B$2</f>
        <v>0</v>
      </c>
      <c r="H514" s="2">
        <f>'Weekly Stats'!F514*'Pts Per'!C$2</f>
        <v>0</v>
      </c>
      <c r="I514" s="2">
        <f>'Weekly Stats'!G514*'Pts Per'!D$2</f>
        <v>0</v>
      </c>
      <c r="J514" s="2">
        <f>'Weekly Stats'!H514*'Pts Per'!E$2</f>
        <v>0</v>
      </c>
      <c r="K514" s="2">
        <f>'Weekly Stats'!I514*'Pts Per'!F$2</f>
        <v>0</v>
      </c>
      <c r="L514" s="2">
        <f>'Weekly Stats'!J514*'Pts Per'!G$2</f>
        <v>0</v>
      </c>
      <c r="M514" s="2">
        <f>'Weekly Stats'!K514*'Pts Per'!H$2</f>
        <v>0</v>
      </c>
      <c r="N514" s="2">
        <f>'Weekly Stats'!L514*'Pts Per'!I$2</f>
        <v>0</v>
      </c>
      <c r="O514" s="2">
        <f>'Weekly Stats'!M514*'Pts Per'!J$2</f>
        <v>0</v>
      </c>
      <c r="P514" s="2">
        <f>'Weekly Stats'!N514*'Pts Per'!K$2</f>
        <v>0</v>
      </c>
      <c r="Q514" s="2">
        <f>'Weekly Stats'!O514*'Pts Per'!L$2</f>
        <v>0</v>
      </c>
      <c r="R514" s="2">
        <f>'Weekly Stats'!P514*'Pts Per'!M$2</f>
        <v>0</v>
      </c>
      <c r="S514" s="2">
        <f>'Weekly Stats'!Q514*'Pts Per'!N$2</f>
        <v>0</v>
      </c>
      <c r="T514" s="2">
        <f>'Weekly Stats'!R514*'Pts Per'!O$2</f>
        <v>0</v>
      </c>
      <c r="U514" s="2">
        <f>'Weekly Stats'!S514*'Pts Per'!P$2</f>
        <v>0</v>
      </c>
      <c r="V514" s="2">
        <f>'Weekly Stats'!T514*'Pts Per'!Q$2</f>
        <v>0</v>
      </c>
      <c r="W514" s="2">
        <f>'Weekly Stats'!U514*'Pts Per'!R$2</f>
        <v>0</v>
      </c>
      <c r="X514" s="2">
        <f>IF('Weekly Stats'!V514*'Pts Per'!S$2&lt;5,'Weekly Stats'!V514*'Pts Per'!S$2,SUM(('Weekly Stats'!V514*'Pts Per'!S$2)+2))</f>
        <v>0</v>
      </c>
      <c r="Y514" s="2">
        <f>'Weekly Stats'!W514*'Pts Per'!T$2</f>
        <v>0</v>
      </c>
      <c r="Z514" s="2">
        <f>'Weekly Stats'!X514*'Pts Per'!U$2</f>
        <v>0</v>
      </c>
      <c r="AA514" s="2">
        <f>'Weekly Stats'!Y514*'Pts Per'!V$2</f>
        <v>0</v>
      </c>
      <c r="AB514" s="2">
        <f>'Weekly Stats'!Z514*'Pts Per'!W$2</f>
        <v>0</v>
      </c>
      <c r="AC514" s="2">
        <f>'Weekly Stats'!AA514*'Pts Per'!X$2</f>
        <v>0</v>
      </c>
      <c r="AD514" s="2">
        <f>'Weekly Stats'!AB514*'Pts Per'!Y$2</f>
        <v>0</v>
      </c>
      <c r="AE514" s="2">
        <f>'Weekly Stats'!AC514*'Pts Per'!Z$2</f>
        <v>0</v>
      </c>
      <c r="AF514" s="2">
        <f>'Weekly Stats'!AD514*'Pts Per'!AA$2</f>
        <v>0</v>
      </c>
      <c r="AG514" s="2">
        <f>'Weekly Stats'!AE514*'Pts Per'!AB$2</f>
        <v>0</v>
      </c>
      <c r="AH514" s="2">
        <f>'Weekly Stats'!AF514*'Pts Per'!AC$2</f>
        <v>0</v>
      </c>
    </row>
    <row r="515" spans="1:34">
      <c r="A515" s="1" t="s">
        <v>842</v>
      </c>
      <c r="B515" s="2" t="s">
        <v>108</v>
      </c>
      <c r="C515" s="2" t="s">
        <v>51</v>
      </c>
      <c r="D515" s="11" t="s">
        <v>604</v>
      </c>
      <c r="E515" s="9">
        <f t="shared" ref="E515:E578" si="8">SUM(F515:AH515)</f>
        <v>0</v>
      </c>
      <c r="F515" s="2">
        <f>'Weekly Stats'!D515*'Pts Per'!A$2</f>
        <v>0</v>
      </c>
      <c r="G515" s="2">
        <f>'Weekly Stats'!E515*'Pts Per'!B$2</f>
        <v>0</v>
      </c>
      <c r="H515" s="2">
        <f>'Weekly Stats'!F515*'Pts Per'!C$2</f>
        <v>0</v>
      </c>
      <c r="I515" s="2">
        <f>'Weekly Stats'!G515*'Pts Per'!D$2</f>
        <v>0</v>
      </c>
      <c r="J515" s="2">
        <f>'Weekly Stats'!H515*'Pts Per'!E$2</f>
        <v>0</v>
      </c>
      <c r="K515" s="2">
        <f>'Weekly Stats'!I515*'Pts Per'!F$2</f>
        <v>0</v>
      </c>
      <c r="L515" s="2">
        <f>'Weekly Stats'!J515*'Pts Per'!G$2</f>
        <v>0</v>
      </c>
      <c r="M515" s="2">
        <f>'Weekly Stats'!K515*'Pts Per'!H$2</f>
        <v>0</v>
      </c>
      <c r="N515" s="2">
        <f>'Weekly Stats'!L515*'Pts Per'!I$2</f>
        <v>0</v>
      </c>
      <c r="O515" s="2">
        <f>'Weekly Stats'!M515*'Pts Per'!J$2</f>
        <v>0</v>
      </c>
      <c r="P515" s="2">
        <f>'Weekly Stats'!N515*'Pts Per'!K$2</f>
        <v>0</v>
      </c>
      <c r="Q515" s="2">
        <f>'Weekly Stats'!O515*'Pts Per'!L$2</f>
        <v>0</v>
      </c>
      <c r="R515" s="2">
        <f>'Weekly Stats'!P515*'Pts Per'!M$2</f>
        <v>0</v>
      </c>
      <c r="S515" s="2">
        <f>'Weekly Stats'!Q515*'Pts Per'!N$2</f>
        <v>0</v>
      </c>
      <c r="T515" s="2">
        <f>'Weekly Stats'!R515*'Pts Per'!O$2</f>
        <v>0</v>
      </c>
      <c r="U515" s="2">
        <f>'Weekly Stats'!S515*'Pts Per'!P$2</f>
        <v>0</v>
      </c>
      <c r="V515" s="2">
        <f>'Weekly Stats'!T515*'Pts Per'!Q$2</f>
        <v>0</v>
      </c>
      <c r="W515" s="2">
        <f>'Weekly Stats'!U515*'Pts Per'!R$2</f>
        <v>0</v>
      </c>
      <c r="X515" s="2">
        <f>IF('Weekly Stats'!V515*'Pts Per'!S$2&lt;5,'Weekly Stats'!V515*'Pts Per'!S$2,SUM(('Weekly Stats'!V515*'Pts Per'!S$2)+2))</f>
        <v>0</v>
      </c>
      <c r="Y515" s="2">
        <f>'Weekly Stats'!W515*'Pts Per'!T$2</f>
        <v>0</v>
      </c>
      <c r="Z515" s="2">
        <f>'Weekly Stats'!X515*'Pts Per'!U$2</f>
        <v>0</v>
      </c>
      <c r="AA515" s="2">
        <f>'Weekly Stats'!Y515*'Pts Per'!V$2</f>
        <v>0</v>
      </c>
      <c r="AB515" s="2">
        <f>'Weekly Stats'!Z515*'Pts Per'!W$2</f>
        <v>0</v>
      </c>
      <c r="AC515" s="2">
        <f>'Weekly Stats'!AA515*'Pts Per'!X$2</f>
        <v>0</v>
      </c>
      <c r="AD515" s="2">
        <f>'Weekly Stats'!AB515*'Pts Per'!Y$2</f>
        <v>0</v>
      </c>
      <c r="AE515" s="2">
        <f>'Weekly Stats'!AC515*'Pts Per'!Z$2</f>
        <v>0</v>
      </c>
      <c r="AF515" s="2">
        <f>'Weekly Stats'!AD515*'Pts Per'!AA$2</f>
        <v>0</v>
      </c>
      <c r="AG515" s="2">
        <f>'Weekly Stats'!AE515*'Pts Per'!AB$2</f>
        <v>0</v>
      </c>
      <c r="AH515" s="2">
        <f>'Weekly Stats'!AF515*'Pts Per'!AC$2</f>
        <v>0</v>
      </c>
    </row>
    <row r="516" spans="1:34">
      <c r="A516" s="1" t="s">
        <v>844</v>
      </c>
      <c r="B516" s="2" t="s">
        <v>108</v>
      </c>
      <c r="C516" s="2" t="s">
        <v>52</v>
      </c>
      <c r="D516" s="11" t="s">
        <v>605</v>
      </c>
      <c r="E516" s="9">
        <f t="shared" si="8"/>
        <v>0</v>
      </c>
      <c r="F516" s="2">
        <f>'Weekly Stats'!D516*'Pts Per'!A$2</f>
        <v>0</v>
      </c>
      <c r="G516" s="2">
        <f>'Weekly Stats'!E516*'Pts Per'!B$2</f>
        <v>0</v>
      </c>
      <c r="H516" s="2">
        <f>'Weekly Stats'!F516*'Pts Per'!C$2</f>
        <v>0</v>
      </c>
      <c r="I516" s="2">
        <f>'Weekly Stats'!G516*'Pts Per'!D$2</f>
        <v>0</v>
      </c>
      <c r="J516" s="2">
        <f>'Weekly Stats'!H516*'Pts Per'!E$2</f>
        <v>0</v>
      </c>
      <c r="K516" s="2">
        <f>'Weekly Stats'!I516*'Pts Per'!F$2</f>
        <v>0</v>
      </c>
      <c r="L516" s="2">
        <f>'Weekly Stats'!J516*'Pts Per'!G$2</f>
        <v>0</v>
      </c>
      <c r="M516" s="2">
        <f>'Weekly Stats'!K516*'Pts Per'!H$2</f>
        <v>0</v>
      </c>
      <c r="N516" s="2">
        <f>'Weekly Stats'!L516*'Pts Per'!I$2</f>
        <v>0</v>
      </c>
      <c r="O516" s="2">
        <f>'Weekly Stats'!M516*'Pts Per'!J$2</f>
        <v>0</v>
      </c>
      <c r="P516" s="2">
        <f>'Weekly Stats'!N516*'Pts Per'!K$2</f>
        <v>0</v>
      </c>
      <c r="Q516" s="2">
        <f>'Weekly Stats'!O516*'Pts Per'!L$2</f>
        <v>0</v>
      </c>
      <c r="R516" s="2">
        <f>'Weekly Stats'!P516*'Pts Per'!M$2</f>
        <v>0</v>
      </c>
      <c r="S516" s="2">
        <f>'Weekly Stats'!Q516*'Pts Per'!N$2</f>
        <v>0</v>
      </c>
      <c r="T516" s="2">
        <f>'Weekly Stats'!R516*'Pts Per'!O$2</f>
        <v>0</v>
      </c>
      <c r="U516" s="2">
        <f>'Weekly Stats'!S516*'Pts Per'!P$2</f>
        <v>0</v>
      </c>
      <c r="V516" s="2">
        <f>'Weekly Stats'!T516*'Pts Per'!Q$2</f>
        <v>0</v>
      </c>
      <c r="W516" s="2">
        <f>'Weekly Stats'!U516*'Pts Per'!R$2</f>
        <v>0</v>
      </c>
      <c r="X516" s="2">
        <f>IF('Weekly Stats'!V516*'Pts Per'!S$2&lt;5,'Weekly Stats'!V516*'Pts Per'!S$2,SUM(('Weekly Stats'!V516*'Pts Per'!S$2)+2))</f>
        <v>0</v>
      </c>
      <c r="Y516" s="2">
        <f>'Weekly Stats'!W516*'Pts Per'!T$2</f>
        <v>0</v>
      </c>
      <c r="Z516" s="2">
        <f>'Weekly Stats'!X516*'Pts Per'!U$2</f>
        <v>0</v>
      </c>
      <c r="AA516" s="2">
        <f>'Weekly Stats'!Y516*'Pts Per'!V$2</f>
        <v>0</v>
      </c>
      <c r="AB516" s="2">
        <f>'Weekly Stats'!Z516*'Pts Per'!W$2</f>
        <v>0</v>
      </c>
      <c r="AC516" s="2">
        <f>'Weekly Stats'!AA516*'Pts Per'!X$2</f>
        <v>0</v>
      </c>
      <c r="AD516" s="2">
        <f>'Weekly Stats'!AB516*'Pts Per'!Y$2</f>
        <v>0</v>
      </c>
      <c r="AE516" s="2">
        <f>'Weekly Stats'!AC516*'Pts Per'!Z$2</f>
        <v>0</v>
      </c>
      <c r="AF516" s="2">
        <f>'Weekly Stats'!AD516*'Pts Per'!AA$2</f>
        <v>0</v>
      </c>
      <c r="AG516" s="2">
        <f>'Weekly Stats'!AE516*'Pts Per'!AB$2</f>
        <v>0</v>
      </c>
      <c r="AH516" s="2">
        <f>'Weekly Stats'!AF516*'Pts Per'!AC$2</f>
        <v>0</v>
      </c>
    </row>
    <row r="517" spans="1:34">
      <c r="A517" s="1" t="s">
        <v>845</v>
      </c>
      <c r="B517" s="2" t="s">
        <v>108</v>
      </c>
      <c r="C517" s="2" t="s">
        <v>53</v>
      </c>
      <c r="D517" s="11" t="s">
        <v>606</v>
      </c>
      <c r="E517" s="9">
        <f t="shared" si="8"/>
        <v>1</v>
      </c>
      <c r="F517" s="2">
        <f>'Weekly Stats'!D517*'Pts Per'!A$2</f>
        <v>0</v>
      </c>
      <c r="G517" s="2">
        <f>'Weekly Stats'!E517*'Pts Per'!B$2</f>
        <v>0</v>
      </c>
      <c r="H517" s="2">
        <f>'Weekly Stats'!F517*'Pts Per'!C$2</f>
        <v>0</v>
      </c>
      <c r="I517" s="2">
        <f>'Weekly Stats'!G517*'Pts Per'!D$2</f>
        <v>0</v>
      </c>
      <c r="J517" s="2">
        <f>'Weekly Stats'!H517*'Pts Per'!E$2</f>
        <v>0</v>
      </c>
      <c r="K517" s="2">
        <f>'Weekly Stats'!I517*'Pts Per'!F$2</f>
        <v>0</v>
      </c>
      <c r="L517" s="2">
        <f>'Weekly Stats'!J517*'Pts Per'!G$2</f>
        <v>0</v>
      </c>
      <c r="M517" s="2">
        <f>'Weekly Stats'!K517*'Pts Per'!H$2</f>
        <v>0</v>
      </c>
      <c r="N517" s="2">
        <f>'Weekly Stats'!L517*'Pts Per'!I$2</f>
        <v>0</v>
      </c>
      <c r="O517" s="2">
        <f>'Weekly Stats'!M517*'Pts Per'!J$2</f>
        <v>0</v>
      </c>
      <c r="P517" s="2">
        <f>'Weekly Stats'!N517*'Pts Per'!K$2</f>
        <v>0</v>
      </c>
      <c r="Q517" s="2">
        <f>'Weekly Stats'!O517*'Pts Per'!L$2</f>
        <v>0</v>
      </c>
      <c r="R517" s="2">
        <f>'Weekly Stats'!P517*'Pts Per'!M$2</f>
        <v>0</v>
      </c>
      <c r="S517" s="2">
        <f>'Weekly Stats'!Q517*'Pts Per'!N$2</f>
        <v>0</v>
      </c>
      <c r="T517" s="2">
        <f>'Weekly Stats'!R517*'Pts Per'!O$2</f>
        <v>0</v>
      </c>
      <c r="U517" s="2">
        <f>'Weekly Stats'!S517*'Pts Per'!P$2</f>
        <v>0</v>
      </c>
      <c r="V517" s="2">
        <f>'Weekly Stats'!T517*'Pts Per'!Q$2</f>
        <v>0</v>
      </c>
      <c r="W517" s="2">
        <f>'Weekly Stats'!U517*'Pts Per'!R$2</f>
        <v>0</v>
      </c>
      <c r="X517" s="2">
        <f>IF('Weekly Stats'!V517*'Pts Per'!S$2&lt;5,'Weekly Stats'!V517*'Pts Per'!S$2,SUM(('Weekly Stats'!V517*'Pts Per'!S$2)+2))</f>
        <v>1</v>
      </c>
      <c r="Y517" s="2">
        <f>'Weekly Stats'!W517*'Pts Per'!T$2</f>
        <v>0</v>
      </c>
      <c r="Z517" s="2">
        <f>'Weekly Stats'!X517*'Pts Per'!U$2</f>
        <v>0</v>
      </c>
      <c r="AA517" s="2">
        <f>'Weekly Stats'!Y517*'Pts Per'!V$2</f>
        <v>0</v>
      </c>
      <c r="AB517" s="2">
        <f>'Weekly Stats'!Z517*'Pts Per'!W$2</f>
        <v>0</v>
      </c>
      <c r="AC517" s="2">
        <f>'Weekly Stats'!AA517*'Pts Per'!X$2</f>
        <v>0</v>
      </c>
      <c r="AD517" s="2">
        <f>'Weekly Stats'!AB517*'Pts Per'!Y$2</f>
        <v>0</v>
      </c>
      <c r="AE517" s="2">
        <f>'Weekly Stats'!AC517*'Pts Per'!Z$2</f>
        <v>0</v>
      </c>
      <c r="AF517" s="2">
        <f>'Weekly Stats'!AD517*'Pts Per'!AA$2</f>
        <v>0</v>
      </c>
      <c r="AG517" s="2">
        <f>'Weekly Stats'!AE517*'Pts Per'!AB$2</f>
        <v>0</v>
      </c>
      <c r="AH517" s="2">
        <f>'Weekly Stats'!AF517*'Pts Per'!AC$2</f>
        <v>0</v>
      </c>
    </row>
    <row r="518" spans="1:34">
      <c r="A518" s="1" t="s">
        <v>846</v>
      </c>
      <c r="B518" s="2" t="s">
        <v>108</v>
      </c>
      <c r="C518" s="2" t="s">
        <v>54</v>
      </c>
      <c r="D518" s="11" t="s">
        <v>607</v>
      </c>
      <c r="E518" s="9">
        <f t="shared" si="8"/>
        <v>1</v>
      </c>
      <c r="F518" s="2">
        <f>'Weekly Stats'!D518*'Pts Per'!A$2</f>
        <v>0</v>
      </c>
      <c r="G518" s="2">
        <f>'Weekly Stats'!E518*'Pts Per'!B$2</f>
        <v>0</v>
      </c>
      <c r="H518" s="2">
        <f>'Weekly Stats'!F518*'Pts Per'!C$2</f>
        <v>0</v>
      </c>
      <c r="I518" s="2">
        <f>'Weekly Stats'!G518*'Pts Per'!D$2</f>
        <v>0</v>
      </c>
      <c r="J518" s="2">
        <f>'Weekly Stats'!H518*'Pts Per'!E$2</f>
        <v>0</v>
      </c>
      <c r="K518" s="2">
        <f>'Weekly Stats'!I518*'Pts Per'!F$2</f>
        <v>0</v>
      </c>
      <c r="L518" s="2">
        <f>'Weekly Stats'!J518*'Pts Per'!G$2</f>
        <v>0</v>
      </c>
      <c r="M518" s="2">
        <f>'Weekly Stats'!K518*'Pts Per'!H$2</f>
        <v>0</v>
      </c>
      <c r="N518" s="2">
        <f>'Weekly Stats'!L518*'Pts Per'!I$2</f>
        <v>0</v>
      </c>
      <c r="O518" s="2">
        <f>'Weekly Stats'!M518*'Pts Per'!J$2</f>
        <v>0</v>
      </c>
      <c r="P518" s="2">
        <f>'Weekly Stats'!N518*'Pts Per'!K$2</f>
        <v>0</v>
      </c>
      <c r="Q518" s="2">
        <f>'Weekly Stats'!O518*'Pts Per'!L$2</f>
        <v>0</v>
      </c>
      <c r="R518" s="2">
        <f>'Weekly Stats'!P518*'Pts Per'!M$2</f>
        <v>0</v>
      </c>
      <c r="S518" s="2">
        <f>'Weekly Stats'!Q518*'Pts Per'!N$2</f>
        <v>0</v>
      </c>
      <c r="T518" s="2">
        <f>'Weekly Stats'!R518*'Pts Per'!O$2</f>
        <v>0</v>
      </c>
      <c r="U518" s="2">
        <f>'Weekly Stats'!S518*'Pts Per'!P$2</f>
        <v>0</v>
      </c>
      <c r="V518" s="2">
        <f>'Weekly Stats'!T518*'Pts Per'!Q$2</f>
        <v>0</v>
      </c>
      <c r="W518" s="2">
        <f>'Weekly Stats'!U518*'Pts Per'!R$2</f>
        <v>0</v>
      </c>
      <c r="X518" s="2">
        <f>IF('Weekly Stats'!V518*'Pts Per'!S$2&lt;5,'Weekly Stats'!V518*'Pts Per'!S$2,SUM(('Weekly Stats'!V518*'Pts Per'!S$2)+2))</f>
        <v>1</v>
      </c>
      <c r="Y518" s="2">
        <f>'Weekly Stats'!W518*'Pts Per'!T$2</f>
        <v>0</v>
      </c>
      <c r="Z518" s="2">
        <f>'Weekly Stats'!X518*'Pts Per'!U$2</f>
        <v>0</v>
      </c>
      <c r="AA518" s="2">
        <f>'Weekly Stats'!Y518*'Pts Per'!V$2</f>
        <v>0</v>
      </c>
      <c r="AB518" s="2">
        <f>'Weekly Stats'!Z518*'Pts Per'!W$2</f>
        <v>0</v>
      </c>
      <c r="AC518" s="2">
        <f>'Weekly Stats'!AA518*'Pts Per'!X$2</f>
        <v>0</v>
      </c>
      <c r="AD518" s="2">
        <f>'Weekly Stats'!AB518*'Pts Per'!Y$2</f>
        <v>0</v>
      </c>
      <c r="AE518" s="2">
        <f>'Weekly Stats'!AC518*'Pts Per'!Z$2</f>
        <v>0</v>
      </c>
      <c r="AF518" s="2">
        <f>'Weekly Stats'!AD518*'Pts Per'!AA$2</f>
        <v>0</v>
      </c>
      <c r="AG518" s="2">
        <f>'Weekly Stats'!AE518*'Pts Per'!AB$2</f>
        <v>0</v>
      </c>
      <c r="AH518" s="2">
        <f>'Weekly Stats'!AF518*'Pts Per'!AC$2</f>
        <v>0</v>
      </c>
    </row>
    <row r="519" spans="1:34">
      <c r="A519" s="1" t="s">
        <v>847</v>
      </c>
      <c r="B519" s="2" t="s">
        <v>108</v>
      </c>
      <c r="C519" s="2" t="s">
        <v>55</v>
      </c>
      <c r="D519" s="11" t="s">
        <v>608</v>
      </c>
      <c r="E519" s="9">
        <f t="shared" si="8"/>
        <v>0</v>
      </c>
      <c r="F519" s="2">
        <f>'Weekly Stats'!D519*'Pts Per'!A$2</f>
        <v>0</v>
      </c>
      <c r="G519" s="2">
        <f>'Weekly Stats'!E519*'Pts Per'!B$2</f>
        <v>0</v>
      </c>
      <c r="H519" s="2">
        <f>'Weekly Stats'!F519*'Pts Per'!C$2</f>
        <v>0</v>
      </c>
      <c r="I519" s="2">
        <f>'Weekly Stats'!G519*'Pts Per'!D$2</f>
        <v>0</v>
      </c>
      <c r="J519" s="2">
        <f>'Weekly Stats'!H519*'Pts Per'!E$2</f>
        <v>0</v>
      </c>
      <c r="K519" s="2">
        <f>'Weekly Stats'!I519*'Pts Per'!F$2</f>
        <v>0</v>
      </c>
      <c r="L519" s="2">
        <f>'Weekly Stats'!J519*'Pts Per'!G$2</f>
        <v>0</v>
      </c>
      <c r="M519" s="2">
        <f>'Weekly Stats'!K519*'Pts Per'!H$2</f>
        <v>0</v>
      </c>
      <c r="N519" s="2">
        <f>'Weekly Stats'!L519*'Pts Per'!I$2</f>
        <v>0</v>
      </c>
      <c r="O519" s="2">
        <f>'Weekly Stats'!M519*'Pts Per'!J$2</f>
        <v>0</v>
      </c>
      <c r="P519" s="2">
        <f>'Weekly Stats'!N519*'Pts Per'!K$2</f>
        <v>0</v>
      </c>
      <c r="Q519" s="2">
        <f>'Weekly Stats'!O519*'Pts Per'!L$2</f>
        <v>0</v>
      </c>
      <c r="R519" s="2">
        <f>'Weekly Stats'!P519*'Pts Per'!M$2</f>
        <v>0</v>
      </c>
      <c r="S519" s="2">
        <f>'Weekly Stats'!Q519*'Pts Per'!N$2</f>
        <v>0</v>
      </c>
      <c r="T519" s="2">
        <f>'Weekly Stats'!R519*'Pts Per'!O$2</f>
        <v>0</v>
      </c>
      <c r="U519" s="2">
        <f>'Weekly Stats'!S519*'Pts Per'!P$2</f>
        <v>0</v>
      </c>
      <c r="V519" s="2">
        <f>'Weekly Stats'!T519*'Pts Per'!Q$2</f>
        <v>0</v>
      </c>
      <c r="W519" s="2">
        <f>'Weekly Stats'!U519*'Pts Per'!R$2</f>
        <v>0</v>
      </c>
      <c r="X519" s="2">
        <f>IF('Weekly Stats'!V519*'Pts Per'!S$2&lt;5,'Weekly Stats'!V519*'Pts Per'!S$2,SUM(('Weekly Stats'!V519*'Pts Per'!S$2)+2))</f>
        <v>0</v>
      </c>
      <c r="Y519" s="2">
        <f>'Weekly Stats'!W519*'Pts Per'!T$2</f>
        <v>0</v>
      </c>
      <c r="Z519" s="2">
        <f>'Weekly Stats'!X519*'Pts Per'!U$2</f>
        <v>0</v>
      </c>
      <c r="AA519" s="2">
        <f>'Weekly Stats'!Y519*'Pts Per'!V$2</f>
        <v>0</v>
      </c>
      <c r="AB519" s="2">
        <f>'Weekly Stats'!Z519*'Pts Per'!W$2</f>
        <v>0</v>
      </c>
      <c r="AC519" s="2">
        <f>'Weekly Stats'!AA519*'Pts Per'!X$2</f>
        <v>0</v>
      </c>
      <c r="AD519" s="2">
        <f>'Weekly Stats'!AB519*'Pts Per'!Y$2</f>
        <v>0</v>
      </c>
      <c r="AE519" s="2">
        <f>'Weekly Stats'!AC519*'Pts Per'!Z$2</f>
        <v>0</v>
      </c>
      <c r="AF519" s="2">
        <f>'Weekly Stats'!AD519*'Pts Per'!AA$2</f>
        <v>0</v>
      </c>
      <c r="AG519" s="2">
        <f>'Weekly Stats'!AE519*'Pts Per'!AB$2</f>
        <v>0</v>
      </c>
      <c r="AH519" s="2">
        <f>'Weekly Stats'!AF519*'Pts Per'!AC$2</f>
        <v>0</v>
      </c>
    </row>
    <row r="520" spans="1:34">
      <c r="A520" s="1" t="s">
        <v>848</v>
      </c>
      <c r="B520" s="2" t="s">
        <v>108</v>
      </c>
      <c r="C520" s="2" t="s">
        <v>56</v>
      </c>
      <c r="D520" s="11" t="s">
        <v>609</v>
      </c>
      <c r="E520" s="9">
        <f t="shared" si="8"/>
        <v>0</v>
      </c>
      <c r="F520" s="2">
        <f>'Weekly Stats'!D520*'Pts Per'!A$2</f>
        <v>0</v>
      </c>
      <c r="G520" s="2">
        <f>'Weekly Stats'!E520*'Pts Per'!B$2</f>
        <v>0</v>
      </c>
      <c r="H520" s="2">
        <f>'Weekly Stats'!F520*'Pts Per'!C$2</f>
        <v>0</v>
      </c>
      <c r="I520" s="2">
        <f>'Weekly Stats'!G520*'Pts Per'!D$2</f>
        <v>0</v>
      </c>
      <c r="J520" s="2">
        <f>'Weekly Stats'!H520*'Pts Per'!E$2</f>
        <v>0</v>
      </c>
      <c r="K520" s="2">
        <f>'Weekly Stats'!I520*'Pts Per'!F$2</f>
        <v>0</v>
      </c>
      <c r="L520" s="2">
        <f>'Weekly Stats'!J520*'Pts Per'!G$2</f>
        <v>0</v>
      </c>
      <c r="M520" s="2">
        <f>'Weekly Stats'!K520*'Pts Per'!H$2</f>
        <v>0</v>
      </c>
      <c r="N520" s="2">
        <f>'Weekly Stats'!L520*'Pts Per'!I$2</f>
        <v>0</v>
      </c>
      <c r="O520" s="2">
        <f>'Weekly Stats'!M520*'Pts Per'!J$2</f>
        <v>0</v>
      </c>
      <c r="P520" s="2">
        <f>'Weekly Stats'!N520*'Pts Per'!K$2</f>
        <v>0</v>
      </c>
      <c r="Q520" s="2">
        <f>'Weekly Stats'!O520*'Pts Per'!L$2</f>
        <v>0</v>
      </c>
      <c r="R520" s="2">
        <f>'Weekly Stats'!P520*'Pts Per'!M$2</f>
        <v>0</v>
      </c>
      <c r="S520" s="2">
        <f>'Weekly Stats'!Q520*'Pts Per'!N$2</f>
        <v>0</v>
      </c>
      <c r="T520" s="2">
        <f>'Weekly Stats'!R520*'Pts Per'!O$2</f>
        <v>0</v>
      </c>
      <c r="U520" s="2">
        <f>'Weekly Stats'!S520*'Pts Per'!P$2</f>
        <v>0</v>
      </c>
      <c r="V520" s="2">
        <f>'Weekly Stats'!T520*'Pts Per'!Q$2</f>
        <v>0</v>
      </c>
      <c r="W520" s="2">
        <f>'Weekly Stats'!U520*'Pts Per'!R$2</f>
        <v>0</v>
      </c>
      <c r="X520" s="2">
        <f>IF('Weekly Stats'!V520*'Pts Per'!S$2&lt;5,'Weekly Stats'!V520*'Pts Per'!S$2,SUM(('Weekly Stats'!V520*'Pts Per'!S$2)+2))</f>
        <v>0</v>
      </c>
      <c r="Y520" s="2">
        <f>'Weekly Stats'!W520*'Pts Per'!T$2</f>
        <v>0</v>
      </c>
      <c r="Z520" s="2">
        <f>'Weekly Stats'!X520*'Pts Per'!U$2</f>
        <v>0</v>
      </c>
      <c r="AA520" s="2">
        <f>'Weekly Stats'!Y520*'Pts Per'!V$2</f>
        <v>0</v>
      </c>
      <c r="AB520" s="2">
        <f>'Weekly Stats'!Z520*'Pts Per'!W$2</f>
        <v>0</v>
      </c>
      <c r="AC520" s="2">
        <f>'Weekly Stats'!AA520*'Pts Per'!X$2</f>
        <v>0</v>
      </c>
      <c r="AD520" s="2">
        <f>'Weekly Stats'!AB520*'Pts Per'!Y$2</f>
        <v>0</v>
      </c>
      <c r="AE520" s="2">
        <f>'Weekly Stats'!AC520*'Pts Per'!Z$2</f>
        <v>0</v>
      </c>
      <c r="AF520" s="2">
        <f>'Weekly Stats'!AD520*'Pts Per'!AA$2</f>
        <v>0</v>
      </c>
      <c r="AG520" s="2">
        <f>'Weekly Stats'!AE520*'Pts Per'!AB$2</f>
        <v>0</v>
      </c>
      <c r="AH520" s="2">
        <f>'Weekly Stats'!AF520*'Pts Per'!AC$2</f>
        <v>0</v>
      </c>
    </row>
    <row r="521" spans="1:34">
      <c r="A521" s="1" t="s">
        <v>849</v>
      </c>
      <c r="B521" s="2" t="s">
        <v>108</v>
      </c>
      <c r="C521" s="2" t="s">
        <v>57</v>
      </c>
      <c r="D521" s="11" t="s">
        <v>610</v>
      </c>
      <c r="E521" s="9">
        <f t="shared" si="8"/>
        <v>0</v>
      </c>
      <c r="F521" s="2">
        <f>'Weekly Stats'!D521*'Pts Per'!A$2</f>
        <v>0</v>
      </c>
      <c r="G521" s="2">
        <f>'Weekly Stats'!E521*'Pts Per'!B$2</f>
        <v>0</v>
      </c>
      <c r="H521" s="2">
        <f>'Weekly Stats'!F521*'Pts Per'!C$2</f>
        <v>0</v>
      </c>
      <c r="I521" s="2">
        <f>'Weekly Stats'!G521*'Pts Per'!D$2</f>
        <v>0</v>
      </c>
      <c r="J521" s="2">
        <f>'Weekly Stats'!H521*'Pts Per'!E$2</f>
        <v>0</v>
      </c>
      <c r="K521" s="2">
        <f>'Weekly Stats'!I521*'Pts Per'!F$2</f>
        <v>0</v>
      </c>
      <c r="L521" s="2">
        <f>'Weekly Stats'!J521*'Pts Per'!G$2</f>
        <v>0</v>
      </c>
      <c r="M521" s="2">
        <f>'Weekly Stats'!K521*'Pts Per'!H$2</f>
        <v>0</v>
      </c>
      <c r="N521" s="2">
        <f>'Weekly Stats'!L521*'Pts Per'!I$2</f>
        <v>0</v>
      </c>
      <c r="O521" s="2">
        <f>'Weekly Stats'!M521*'Pts Per'!J$2</f>
        <v>0</v>
      </c>
      <c r="P521" s="2">
        <f>'Weekly Stats'!N521*'Pts Per'!K$2</f>
        <v>0</v>
      </c>
      <c r="Q521" s="2">
        <f>'Weekly Stats'!O521*'Pts Per'!L$2</f>
        <v>0</v>
      </c>
      <c r="R521" s="2">
        <f>'Weekly Stats'!P521*'Pts Per'!M$2</f>
        <v>0</v>
      </c>
      <c r="S521" s="2">
        <f>'Weekly Stats'!Q521*'Pts Per'!N$2</f>
        <v>0</v>
      </c>
      <c r="T521" s="2">
        <f>'Weekly Stats'!R521*'Pts Per'!O$2</f>
        <v>0</v>
      </c>
      <c r="U521" s="2">
        <f>'Weekly Stats'!S521*'Pts Per'!P$2</f>
        <v>0</v>
      </c>
      <c r="V521" s="2">
        <f>'Weekly Stats'!T521*'Pts Per'!Q$2</f>
        <v>0</v>
      </c>
      <c r="W521" s="2">
        <f>'Weekly Stats'!U521*'Pts Per'!R$2</f>
        <v>0</v>
      </c>
      <c r="X521" s="2">
        <f>IF('Weekly Stats'!V521*'Pts Per'!S$2&lt;5,'Weekly Stats'!V521*'Pts Per'!S$2,SUM(('Weekly Stats'!V521*'Pts Per'!S$2)+2))</f>
        <v>0</v>
      </c>
      <c r="Y521" s="2">
        <f>'Weekly Stats'!W521*'Pts Per'!T$2</f>
        <v>0</v>
      </c>
      <c r="Z521" s="2">
        <f>'Weekly Stats'!X521*'Pts Per'!U$2</f>
        <v>0</v>
      </c>
      <c r="AA521" s="2">
        <f>'Weekly Stats'!Y521*'Pts Per'!V$2</f>
        <v>0</v>
      </c>
      <c r="AB521" s="2">
        <f>'Weekly Stats'!Z521*'Pts Per'!W$2</f>
        <v>0</v>
      </c>
      <c r="AC521" s="2">
        <f>'Weekly Stats'!AA521*'Pts Per'!X$2</f>
        <v>0</v>
      </c>
      <c r="AD521" s="2">
        <f>'Weekly Stats'!AB521*'Pts Per'!Y$2</f>
        <v>0</v>
      </c>
      <c r="AE521" s="2">
        <f>'Weekly Stats'!AC521*'Pts Per'!Z$2</f>
        <v>0</v>
      </c>
      <c r="AF521" s="2">
        <f>'Weekly Stats'!AD521*'Pts Per'!AA$2</f>
        <v>0</v>
      </c>
      <c r="AG521" s="2">
        <f>'Weekly Stats'!AE521*'Pts Per'!AB$2</f>
        <v>0</v>
      </c>
      <c r="AH521" s="2">
        <f>'Weekly Stats'!AF521*'Pts Per'!AC$2</f>
        <v>0</v>
      </c>
    </row>
    <row r="522" spans="1:34">
      <c r="A522" s="1" t="s">
        <v>850</v>
      </c>
      <c r="B522" s="2" t="s">
        <v>108</v>
      </c>
      <c r="C522" s="2" t="s">
        <v>58</v>
      </c>
      <c r="D522" s="11" t="s">
        <v>611</v>
      </c>
      <c r="E522" s="9">
        <f t="shared" si="8"/>
        <v>0</v>
      </c>
      <c r="F522" s="2">
        <f>'Weekly Stats'!D522*'Pts Per'!A$2</f>
        <v>0</v>
      </c>
      <c r="G522" s="2">
        <f>'Weekly Stats'!E522*'Pts Per'!B$2</f>
        <v>0</v>
      </c>
      <c r="H522" s="2">
        <f>'Weekly Stats'!F522*'Pts Per'!C$2</f>
        <v>0</v>
      </c>
      <c r="I522" s="2">
        <f>'Weekly Stats'!G522*'Pts Per'!D$2</f>
        <v>0</v>
      </c>
      <c r="J522" s="2">
        <f>'Weekly Stats'!H522*'Pts Per'!E$2</f>
        <v>0</v>
      </c>
      <c r="K522" s="2">
        <f>'Weekly Stats'!I522*'Pts Per'!F$2</f>
        <v>0</v>
      </c>
      <c r="L522" s="2">
        <f>'Weekly Stats'!J522*'Pts Per'!G$2</f>
        <v>0</v>
      </c>
      <c r="M522" s="2">
        <f>'Weekly Stats'!K522*'Pts Per'!H$2</f>
        <v>0</v>
      </c>
      <c r="N522" s="2">
        <f>'Weekly Stats'!L522*'Pts Per'!I$2</f>
        <v>0</v>
      </c>
      <c r="O522" s="2">
        <f>'Weekly Stats'!M522*'Pts Per'!J$2</f>
        <v>0</v>
      </c>
      <c r="P522" s="2">
        <f>'Weekly Stats'!N522*'Pts Per'!K$2</f>
        <v>0</v>
      </c>
      <c r="Q522" s="2">
        <f>'Weekly Stats'!O522*'Pts Per'!L$2</f>
        <v>0</v>
      </c>
      <c r="R522" s="2">
        <f>'Weekly Stats'!P522*'Pts Per'!M$2</f>
        <v>0</v>
      </c>
      <c r="S522" s="2">
        <f>'Weekly Stats'!Q522*'Pts Per'!N$2</f>
        <v>0</v>
      </c>
      <c r="T522" s="2">
        <f>'Weekly Stats'!R522*'Pts Per'!O$2</f>
        <v>0</v>
      </c>
      <c r="U522" s="2">
        <f>'Weekly Stats'!S522*'Pts Per'!P$2</f>
        <v>0</v>
      </c>
      <c r="V522" s="2">
        <f>'Weekly Stats'!T522*'Pts Per'!Q$2</f>
        <v>0</v>
      </c>
      <c r="W522" s="2">
        <f>'Weekly Stats'!U522*'Pts Per'!R$2</f>
        <v>0</v>
      </c>
      <c r="X522" s="2">
        <f>IF('Weekly Stats'!V522*'Pts Per'!S$2&lt;5,'Weekly Stats'!V522*'Pts Per'!S$2,SUM(('Weekly Stats'!V522*'Pts Per'!S$2)+2))</f>
        <v>0</v>
      </c>
      <c r="Y522" s="2">
        <f>'Weekly Stats'!W522*'Pts Per'!T$2</f>
        <v>0</v>
      </c>
      <c r="Z522" s="2">
        <f>'Weekly Stats'!X522*'Pts Per'!U$2</f>
        <v>0</v>
      </c>
      <c r="AA522" s="2">
        <f>'Weekly Stats'!Y522*'Pts Per'!V$2</f>
        <v>0</v>
      </c>
      <c r="AB522" s="2">
        <f>'Weekly Stats'!Z522*'Pts Per'!W$2</f>
        <v>0</v>
      </c>
      <c r="AC522" s="2">
        <f>'Weekly Stats'!AA522*'Pts Per'!X$2</f>
        <v>0</v>
      </c>
      <c r="AD522" s="2">
        <f>'Weekly Stats'!AB522*'Pts Per'!Y$2</f>
        <v>0</v>
      </c>
      <c r="AE522" s="2">
        <f>'Weekly Stats'!AC522*'Pts Per'!Z$2</f>
        <v>0</v>
      </c>
      <c r="AF522" s="2">
        <f>'Weekly Stats'!AD522*'Pts Per'!AA$2</f>
        <v>0</v>
      </c>
      <c r="AG522" s="2">
        <f>'Weekly Stats'!AE522*'Pts Per'!AB$2</f>
        <v>0</v>
      </c>
      <c r="AH522" s="2">
        <f>'Weekly Stats'!AF522*'Pts Per'!AC$2</f>
        <v>0</v>
      </c>
    </row>
    <row r="523" spans="1:34">
      <c r="A523" s="1" t="s">
        <v>851</v>
      </c>
      <c r="B523" s="2" t="s">
        <v>108</v>
      </c>
      <c r="C523" s="2" t="s">
        <v>59</v>
      </c>
      <c r="D523" s="11" t="s">
        <v>612</v>
      </c>
      <c r="E523" s="9">
        <f t="shared" si="8"/>
        <v>0</v>
      </c>
      <c r="F523" s="2">
        <f>'Weekly Stats'!D523*'Pts Per'!A$2</f>
        <v>0</v>
      </c>
      <c r="G523" s="2">
        <f>'Weekly Stats'!E523*'Pts Per'!B$2</f>
        <v>0</v>
      </c>
      <c r="H523" s="2">
        <f>'Weekly Stats'!F523*'Pts Per'!C$2</f>
        <v>0</v>
      </c>
      <c r="I523" s="2">
        <f>'Weekly Stats'!G523*'Pts Per'!D$2</f>
        <v>0</v>
      </c>
      <c r="J523" s="2">
        <f>'Weekly Stats'!H523*'Pts Per'!E$2</f>
        <v>0</v>
      </c>
      <c r="K523" s="2">
        <f>'Weekly Stats'!I523*'Pts Per'!F$2</f>
        <v>0</v>
      </c>
      <c r="L523" s="2">
        <f>'Weekly Stats'!J523*'Pts Per'!G$2</f>
        <v>0</v>
      </c>
      <c r="M523" s="2">
        <f>'Weekly Stats'!K523*'Pts Per'!H$2</f>
        <v>0</v>
      </c>
      <c r="N523" s="2">
        <f>'Weekly Stats'!L523*'Pts Per'!I$2</f>
        <v>0</v>
      </c>
      <c r="O523" s="2">
        <f>'Weekly Stats'!M523*'Pts Per'!J$2</f>
        <v>0</v>
      </c>
      <c r="P523" s="2">
        <f>'Weekly Stats'!N523*'Pts Per'!K$2</f>
        <v>0</v>
      </c>
      <c r="Q523" s="2">
        <f>'Weekly Stats'!O523*'Pts Per'!L$2</f>
        <v>0</v>
      </c>
      <c r="R523" s="2">
        <f>'Weekly Stats'!P523*'Pts Per'!M$2</f>
        <v>0</v>
      </c>
      <c r="S523" s="2">
        <f>'Weekly Stats'!Q523*'Pts Per'!N$2</f>
        <v>0</v>
      </c>
      <c r="T523" s="2">
        <f>'Weekly Stats'!R523*'Pts Per'!O$2</f>
        <v>0</v>
      </c>
      <c r="U523" s="2">
        <f>'Weekly Stats'!S523*'Pts Per'!P$2</f>
        <v>0</v>
      </c>
      <c r="V523" s="2">
        <f>'Weekly Stats'!T523*'Pts Per'!Q$2</f>
        <v>0</v>
      </c>
      <c r="W523" s="2">
        <f>'Weekly Stats'!U523*'Pts Per'!R$2</f>
        <v>0</v>
      </c>
      <c r="X523" s="2">
        <f>IF('Weekly Stats'!V523*'Pts Per'!S$2&lt;5,'Weekly Stats'!V523*'Pts Per'!S$2,SUM(('Weekly Stats'!V523*'Pts Per'!S$2)+2))</f>
        <v>0</v>
      </c>
      <c r="Y523" s="2">
        <f>'Weekly Stats'!W523*'Pts Per'!T$2</f>
        <v>0</v>
      </c>
      <c r="Z523" s="2">
        <f>'Weekly Stats'!X523*'Pts Per'!U$2</f>
        <v>0</v>
      </c>
      <c r="AA523" s="2">
        <f>'Weekly Stats'!Y523*'Pts Per'!V$2</f>
        <v>0</v>
      </c>
      <c r="AB523" s="2">
        <f>'Weekly Stats'!Z523*'Pts Per'!W$2</f>
        <v>0</v>
      </c>
      <c r="AC523" s="2">
        <f>'Weekly Stats'!AA523*'Pts Per'!X$2</f>
        <v>0</v>
      </c>
      <c r="AD523" s="2">
        <f>'Weekly Stats'!AB523*'Pts Per'!Y$2</f>
        <v>0</v>
      </c>
      <c r="AE523" s="2">
        <f>'Weekly Stats'!AC523*'Pts Per'!Z$2</f>
        <v>0</v>
      </c>
      <c r="AF523" s="2">
        <f>'Weekly Stats'!AD523*'Pts Per'!AA$2</f>
        <v>0</v>
      </c>
      <c r="AG523" s="2">
        <f>'Weekly Stats'!AE523*'Pts Per'!AB$2</f>
        <v>0</v>
      </c>
      <c r="AH523" s="2">
        <f>'Weekly Stats'!AF523*'Pts Per'!AC$2</f>
        <v>0</v>
      </c>
    </row>
    <row r="524" spans="1:34">
      <c r="A524" s="1" t="s">
        <v>852</v>
      </c>
      <c r="B524" s="2" t="s">
        <v>108</v>
      </c>
      <c r="C524" s="2" t="s">
        <v>60</v>
      </c>
      <c r="D524" s="11" t="s">
        <v>613</v>
      </c>
      <c r="E524" s="9">
        <f t="shared" si="8"/>
        <v>0</v>
      </c>
      <c r="F524" s="2">
        <f>'Weekly Stats'!D524*'Pts Per'!A$2</f>
        <v>0</v>
      </c>
      <c r="G524" s="2">
        <f>'Weekly Stats'!E524*'Pts Per'!B$2</f>
        <v>0</v>
      </c>
      <c r="H524" s="2">
        <f>'Weekly Stats'!F524*'Pts Per'!C$2</f>
        <v>0</v>
      </c>
      <c r="I524" s="2">
        <f>'Weekly Stats'!G524*'Pts Per'!D$2</f>
        <v>0</v>
      </c>
      <c r="J524" s="2">
        <f>'Weekly Stats'!H524*'Pts Per'!E$2</f>
        <v>0</v>
      </c>
      <c r="K524" s="2">
        <f>'Weekly Stats'!I524*'Pts Per'!F$2</f>
        <v>0</v>
      </c>
      <c r="L524" s="2">
        <f>'Weekly Stats'!J524*'Pts Per'!G$2</f>
        <v>0</v>
      </c>
      <c r="M524" s="2">
        <f>'Weekly Stats'!K524*'Pts Per'!H$2</f>
        <v>0</v>
      </c>
      <c r="N524" s="2">
        <f>'Weekly Stats'!L524*'Pts Per'!I$2</f>
        <v>0</v>
      </c>
      <c r="O524" s="2">
        <f>'Weekly Stats'!M524*'Pts Per'!J$2</f>
        <v>0</v>
      </c>
      <c r="P524" s="2">
        <f>'Weekly Stats'!N524*'Pts Per'!K$2</f>
        <v>0</v>
      </c>
      <c r="Q524" s="2">
        <f>'Weekly Stats'!O524*'Pts Per'!L$2</f>
        <v>0</v>
      </c>
      <c r="R524" s="2">
        <f>'Weekly Stats'!P524*'Pts Per'!M$2</f>
        <v>0</v>
      </c>
      <c r="S524" s="2">
        <f>'Weekly Stats'!Q524*'Pts Per'!N$2</f>
        <v>0</v>
      </c>
      <c r="T524" s="2">
        <f>'Weekly Stats'!R524*'Pts Per'!O$2</f>
        <v>0</v>
      </c>
      <c r="U524" s="2">
        <f>'Weekly Stats'!S524*'Pts Per'!P$2</f>
        <v>0</v>
      </c>
      <c r="V524" s="2">
        <f>'Weekly Stats'!T524*'Pts Per'!Q$2</f>
        <v>0</v>
      </c>
      <c r="W524" s="2">
        <f>'Weekly Stats'!U524*'Pts Per'!R$2</f>
        <v>0</v>
      </c>
      <c r="X524" s="2">
        <f>IF('Weekly Stats'!V524*'Pts Per'!S$2&lt;5,'Weekly Stats'!V524*'Pts Per'!S$2,SUM(('Weekly Stats'!V524*'Pts Per'!S$2)+2))</f>
        <v>0</v>
      </c>
      <c r="Y524" s="2">
        <f>'Weekly Stats'!W524*'Pts Per'!T$2</f>
        <v>0</v>
      </c>
      <c r="Z524" s="2">
        <f>'Weekly Stats'!X524*'Pts Per'!U$2</f>
        <v>0</v>
      </c>
      <c r="AA524" s="2">
        <f>'Weekly Stats'!Y524*'Pts Per'!V$2</f>
        <v>0</v>
      </c>
      <c r="AB524" s="2">
        <f>'Weekly Stats'!Z524*'Pts Per'!W$2</f>
        <v>0</v>
      </c>
      <c r="AC524" s="2">
        <f>'Weekly Stats'!AA524*'Pts Per'!X$2</f>
        <v>0</v>
      </c>
      <c r="AD524" s="2">
        <f>'Weekly Stats'!AB524*'Pts Per'!Y$2</f>
        <v>0</v>
      </c>
      <c r="AE524" s="2">
        <f>'Weekly Stats'!AC524*'Pts Per'!Z$2</f>
        <v>0</v>
      </c>
      <c r="AF524" s="2">
        <f>'Weekly Stats'!AD524*'Pts Per'!AA$2</f>
        <v>0</v>
      </c>
      <c r="AG524" s="2">
        <f>'Weekly Stats'!AE524*'Pts Per'!AB$2</f>
        <v>0</v>
      </c>
      <c r="AH524" s="2">
        <f>'Weekly Stats'!AF524*'Pts Per'!AC$2</f>
        <v>0</v>
      </c>
    </row>
    <row r="525" spans="1:34">
      <c r="A525" s="1" t="s">
        <v>853</v>
      </c>
      <c r="B525" s="2" t="s">
        <v>108</v>
      </c>
      <c r="C525" s="2" t="s">
        <v>61</v>
      </c>
      <c r="D525" s="11" t="s">
        <v>614</v>
      </c>
      <c r="E525" s="9">
        <f t="shared" si="8"/>
        <v>1</v>
      </c>
      <c r="F525" s="2">
        <f>'Weekly Stats'!D525*'Pts Per'!A$2</f>
        <v>0</v>
      </c>
      <c r="G525" s="2">
        <f>'Weekly Stats'!E525*'Pts Per'!B$2</f>
        <v>0</v>
      </c>
      <c r="H525" s="2">
        <f>'Weekly Stats'!F525*'Pts Per'!C$2</f>
        <v>0</v>
      </c>
      <c r="I525" s="2">
        <f>'Weekly Stats'!G525*'Pts Per'!D$2</f>
        <v>0</v>
      </c>
      <c r="J525" s="2">
        <f>'Weekly Stats'!H525*'Pts Per'!E$2</f>
        <v>0</v>
      </c>
      <c r="K525" s="2">
        <f>'Weekly Stats'!I525*'Pts Per'!F$2</f>
        <v>0</v>
      </c>
      <c r="L525" s="2">
        <f>'Weekly Stats'!J525*'Pts Per'!G$2</f>
        <v>0</v>
      </c>
      <c r="M525" s="2">
        <f>'Weekly Stats'!K525*'Pts Per'!H$2</f>
        <v>0</v>
      </c>
      <c r="N525" s="2">
        <f>'Weekly Stats'!L525*'Pts Per'!I$2</f>
        <v>0</v>
      </c>
      <c r="O525" s="2">
        <f>'Weekly Stats'!M525*'Pts Per'!J$2</f>
        <v>0</v>
      </c>
      <c r="P525" s="2">
        <f>'Weekly Stats'!N525*'Pts Per'!K$2</f>
        <v>0</v>
      </c>
      <c r="Q525" s="2">
        <f>'Weekly Stats'!O525*'Pts Per'!L$2</f>
        <v>0</v>
      </c>
      <c r="R525" s="2">
        <f>'Weekly Stats'!P525*'Pts Per'!M$2</f>
        <v>0</v>
      </c>
      <c r="S525" s="2">
        <f>'Weekly Stats'!Q525*'Pts Per'!N$2</f>
        <v>0</v>
      </c>
      <c r="T525" s="2">
        <f>'Weekly Stats'!R525*'Pts Per'!O$2</f>
        <v>0</v>
      </c>
      <c r="U525" s="2">
        <f>'Weekly Stats'!S525*'Pts Per'!P$2</f>
        <v>0</v>
      </c>
      <c r="V525" s="2">
        <f>'Weekly Stats'!T525*'Pts Per'!Q$2</f>
        <v>0</v>
      </c>
      <c r="W525" s="2">
        <f>'Weekly Stats'!U525*'Pts Per'!R$2</f>
        <v>0</v>
      </c>
      <c r="X525" s="2">
        <f>IF('Weekly Stats'!V525*'Pts Per'!S$2&lt;5,'Weekly Stats'!V525*'Pts Per'!S$2,SUM(('Weekly Stats'!V525*'Pts Per'!S$2)+2))</f>
        <v>0</v>
      </c>
      <c r="Y525" s="2">
        <f>'Weekly Stats'!W525*'Pts Per'!T$2</f>
        <v>0</v>
      </c>
      <c r="Z525" s="2">
        <f>'Weekly Stats'!X525*'Pts Per'!U$2</f>
        <v>0</v>
      </c>
      <c r="AA525" s="2">
        <f>'Weekly Stats'!Y525*'Pts Per'!V$2</f>
        <v>0</v>
      </c>
      <c r="AB525" s="2">
        <f>'Weekly Stats'!Z525*'Pts Per'!W$2</f>
        <v>0</v>
      </c>
      <c r="AC525" s="2">
        <f>'Weekly Stats'!AA525*'Pts Per'!X$2</f>
        <v>1</v>
      </c>
      <c r="AD525" s="2">
        <f>'Weekly Stats'!AB525*'Pts Per'!Y$2</f>
        <v>0</v>
      </c>
      <c r="AE525" s="2">
        <f>'Weekly Stats'!AC525*'Pts Per'!Z$2</f>
        <v>0</v>
      </c>
      <c r="AF525" s="2">
        <f>'Weekly Stats'!AD525*'Pts Per'!AA$2</f>
        <v>0</v>
      </c>
      <c r="AG525" s="2">
        <f>'Weekly Stats'!AE525*'Pts Per'!AB$2</f>
        <v>0</v>
      </c>
      <c r="AH525" s="2">
        <f>'Weekly Stats'!AF525*'Pts Per'!AC$2</f>
        <v>0</v>
      </c>
    </row>
    <row r="526" spans="1:34">
      <c r="A526" s="1" t="s">
        <v>854</v>
      </c>
      <c r="B526" s="2" t="s">
        <v>108</v>
      </c>
      <c r="C526" s="2" t="s">
        <v>62</v>
      </c>
      <c r="D526" s="11" t="s">
        <v>615</v>
      </c>
      <c r="E526" s="9">
        <f t="shared" si="8"/>
        <v>0</v>
      </c>
      <c r="F526" s="2">
        <f>'Weekly Stats'!D526*'Pts Per'!A$2</f>
        <v>0</v>
      </c>
      <c r="G526" s="2">
        <f>'Weekly Stats'!E526*'Pts Per'!B$2</f>
        <v>0</v>
      </c>
      <c r="H526" s="2">
        <f>'Weekly Stats'!F526*'Pts Per'!C$2</f>
        <v>0</v>
      </c>
      <c r="I526" s="2">
        <f>'Weekly Stats'!G526*'Pts Per'!D$2</f>
        <v>0</v>
      </c>
      <c r="J526" s="2">
        <f>'Weekly Stats'!H526*'Pts Per'!E$2</f>
        <v>0</v>
      </c>
      <c r="K526" s="2">
        <f>'Weekly Stats'!I526*'Pts Per'!F$2</f>
        <v>0</v>
      </c>
      <c r="L526" s="2">
        <f>'Weekly Stats'!J526*'Pts Per'!G$2</f>
        <v>0</v>
      </c>
      <c r="M526" s="2">
        <f>'Weekly Stats'!K526*'Pts Per'!H$2</f>
        <v>0</v>
      </c>
      <c r="N526" s="2">
        <f>'Weekly Stats'!L526*'Pts Per'!I$2</f>
        <v>0</v>
      </c>
      <c r="O526" s="2">
        <f>'Weekly Stats'!M526*'Pts Per'!J$2</f>
        <v>0</v>
      </c>
      <c r="P526" s="2">
        <f>'Weekly Stats'!N526*'Pts Per'!K$2</f>
        <v>0</v>
      </c>
      <c r="Q526" s="2">
        <f>'Weekly Stats'!O526*'Pts Per'!L$2</f>
        <v>0</v>
      </c>
      <c r="R526" s="2">
        <f>'Weekly Stats'!P526*'Pts Per'!M$2</f>
        <v>0</v>
      </c>
      <c r="S526" s="2">
        <f>'Weekly Stats'!Q526*'Pts Per'!N$2</f>
        <v>0</v>
      </c>
      <c r="T526" s="2">
        <f>'Weekly Stats'!R526*'Pts Per'!O$2</f>
        <v>0</v>
      </c>
      <c r="U526" s="2">
        <f>'Weekly Stats'!S526*'Pts Per'!P$2</f>
        <v>0</v>
      </c>
      <c r="V526" s="2">
        <f>'Weekly Stats'!T526*'Pts Per'!Q$2</f>
        <v>0</v>
      </c>
      <c r="W526" s="2">
        <f>'Weekly Stats'!U526*'Pts Per'!R$2</f>
        <v>0</v>
      </c>
      <c r="X526" s="2">
        <f>IF('Weekly Stats'!V526*'Pts Per'!S$2&lt;5,'Weekly Stats'!V526*'Pts Per'!S$2,SUM(('Weekly Stats'!V526*'Pts Per'!S$2)+2))</f>
        <v>0</v>
      </c>
      <c r="Y526" s="2">
        <f>'Weekly Stats'!W526*'Pts Per'!T$2</f>
        <v>0</v>
      </c>
      <c r="Z526" s="2">
        <f>'Weekly Stats'!X526*'Pts Per'!U$2</f>
        <v>0</v>
      </c>
      <c r="AA526" s="2">
        <f>'Weekly Stats'!Y526*'Pts Per'!V$2</f>
        <v>0</v>
      </c>
      <c r="AB526" s="2">
        <f>'Weekly Stats'!Z526*'Pts Per'!W$2</f>
        <v>0</v>
      </c>
      <c r="AC526" s="2">
        <f>'Weekly Stats'!AA526*'Pts Per'!X$2</f>
        <v>0</v>
      </c>
      <c r="AD526" s="2">
        <f>'Weekly Stats'!AB526*'Pts Per'!Y$2</f>
        <v>0</v>
      </c>
      <c r="AE526" s="2">
        <f>'Weekly Stats'!AC526*'Pts Per'!Z$2</f>
        <v>0</v>
      </c>
      <c r="AF526" s="2">
        <f>'Weekly Stats'!AD526*'Pts Per'!AA$2</f>
        <v>0</v>
      </c>
      <c r="AG526" s="2">
        <f>'Weekly Stats'!AE526*'Pts Per'!AB$2</f>
        <v>0</v>
      </c>
      <c r="AH526" s="2">
        <f>'Weekly Stats'!AF526*'Pts Per'!AC$2</f>
        <v>0</v>
      </c>
    </row>
    <row r="527" spans="1:34">
      <c r="A527" s="1" t="s">
        <v>829</v>
      </c>
      <c r="B527" s="2" t="s">
        <v>109</v>
      </c>
      <c r="C527" s="2" t="s">
        <v>38</v>
      </c>
      <c r="D527" s="9" t="s">
        <v>616</v>
      </c>
      <c r="E527" s="9">
        <f t="shared" si="8"/>
        <v>16.52</v>
      </c>
      <c r="F527" s="2">
        <f>'Weekly Stats'!D527*'Pts Per'!A$2</f>
        <v>0</v>
      </c>
      <c r="G527" s="2">
        <f>'Weekly Stats'!E527*'Pts Per'!B$2</f>
        <v>0</v>
      </c>
      <c r="H527" s="2">
        <f>'Weekly Stats'!F527*'Pts Per'!C$2</f>
        <v>8</v>
      </c>
      <c r="I527" s="2">
        <f>'Weekly Stats'!G527*'Pts Per'!D$2</f>
        <v>0</v>
      </c>
      <c r="J527" s="2">
        <f>'Weekly Stats'!H527*'Pts Per'!E$2</f>
        <v>8.52</v>
      </c>
      <c r="K527" s="2">
        <f>'Weekly Stats'!I527*'Pts Per'!F$2</f>
        <v>0</v>
      </c>
      <c r="L527" s="2">
        <f>'Weekly Stats'!J527*'Pts Per'!G$2</f>
        <v>0</v>
      </c>
      <c r="M527" s="2">
        <f>'Weekly Stats'!K527*'Pts Per'!H$2</f>
        <v>0</v>
      </c>
      <c r="N527" s="2">
        <f>'Weekly Stats'!L527*'Pts Per'!I$2</f>
        <v>0</v>
      </c>
      <c r="O527" s="2">
        <f>'Weekly Stats'!M527*'Pts Per'!J$2</f>
        <v>0</v>
      </c>
      <c r="P527" s="2">
        <f>'Weekly Stats'!N527*'Pts Per'!K$2</f>
        <v>0</v>
      </c>
      <c r="Q527" s="2">
        <f>'Weekly Stats'!O527*'Pts Per'!L$2</f>
        <v>0</v>
      </c>
      <c r="R527" s="2">
        <f>'Weekly Stats'!P527*'Pts Per'!M$2</f>
        <v>0</v>
      </c>
      <c r="S527" s="2">
        <f>'Weekly Stats'!Q527*'Pts Per'!N$2</f>
        <v>0</v>
      </c>
      <c r="T527" s="2">
        <f>'Weekly Stats'!R527*'Pts Per'!O$2</f>
        <v>0</v>
      </c>
      <c r="U527" s="2">
        <f>'Weekly Stats'!S527*'Pts Per'!P$2</f>
        <v>0</v>
      </c>
      <c r="V527" s="2">
        <f>'Weekly Stats'!T527*'Pts Per'!Q$2</f>
        <v>0</v>
      </c>
      <c r="W527" s="2">
        <f>'Weekly Stats'!U527*'Pts Per'!R$2</f>
        <v>0</v>
      </c>
      <c r="X527" s="2">
        <f>IF('Weekly Stats'!V527*'Pts Per'!S$2&lt;5,'Weekly Stats'!V527*'Pts Per'!S$2,SUM(('Weekly Stats'!V527*'Pts Per'!S$2)+2))</f>
        <v>0</v>
      </c>
      <c r="Y527" s="2">
        <f>'Weekly Stats'!W527*'Pts Per'!T$2</f>
        <v>0</v>
      </c>
      <c r="Z527" s="2">
        <f>'Weekly Stats'!X527*'Pts Per'!U$2</f>
        <v>0</v>
      </c>
      <c r="AA527" s="2">
        <f>'Weekly Stats'!Y527*'Pts Per'!V$2</f>
        <v>0</v>
      </c>
      <c r="AB527" s="2">
        <f>'Weekly Stats'!Z527*'Pts Per'!W$2</f>
        <v>0</v>
      </c>
      <c r="AC527" s="2">
        <f>'Weekly Stats'!AA527*'Pts Per'!X$2</f>
        <v>0</v>
      </c>
      <c r="AD527" s="2">
        <f>'Weekly Stats'!AB527*'Pts Per'!Y$2</f>
        <v>0</v>
      </c>
      <c r="AE527" s="2">
        <f>'Weekly Stats'!AC527*'Pts Per'!Z$2</f>
        <v>0</v>
      </c>
      <c r="AF527" s="2">
        <f>'Weekly Stats'!AD527*'Pts Per'!AA$2</f>
        <v>0</v>
      </c>
      <c r="AG527" s="2">
        <f>'Weekly Stats'!AE527*'Pts Per'!AB$2</f>
        <v>0</v>
      </c>
      <c r="AH527" s="2">
        <f>'Weekly Stats'!AF527*'Pts Per'!AC$2</f>
        <v>0</v>
      </c>
    </row>
    <row r="528" spans="1:34">
      <c r="A528" s="1" t="s">
        <v>830</v>
      </c>
      <c r="B528" s="2" t="s">
        <v>109</v>
      </c>
      <c r="C528" s="2" t="s">
        <v>39</v>
      </c>
      <c r="D528" s="9" t="s">
        <v>617</v>
      </c>
      <c r="E528" s="9">
        <f t="shared" si="8"/>
        <v>0</v>
      </c>
      <c r="F528" s="2">
        <f>'Weekly Stats'!D528*'Pts Per'!A$2</f>
        <v>0</v>
      </c>
      <c r="G528" s="2">
        <f>'Weekly Stats'!E528*'Pts Per'!B$2</f>
        <v>0</v>
      </c>
      <c r="H528" s="2">
        <f>'Weekly Stats'!F528*'Pts Per'!C$2</f>
        <v>0</v>
      </c>
      <c r="I528" s="2">
        <f>'Weekly Stats'!G528*'Pts Per'!D$2</f>
        <v>0</v>
      </c>
      <c r="J528" s="2">
        <f>'Weekly Stats'!H528*'Pts Per'!E$2</f>
        <v>0</v>
      </c>
      <c r="K528" s="2">
        <f>'Weekly Stats'!I528*'Pts Per'!F$2</f>
        <v>0</v>
      </c>
      <c r="L528" s="2">
        <f>'Weekly Stats'!J528*'Pts Per'!G$2</f>
        <v>0</v>
      </c>
      <c r="M528" s="2">
        <f>'Weekly Stats'!K528*'Pts Per'!H$2</f>
        <v>0</v>
      </c>
      <c r="N528" s="2">
        <f>'Weekly Stats'!L528*'Pts Per'!I$2</f>
        <v>0</v>
      </c>
      <c r="O528" s="2">
        <f>'Weekly Stats'!M528*'Pts Per'!J$2</f>
        <v>0</v>
      </c>
      <c r="P528" s="2">
        <f>'Weekly Stats'!N528*'Pts Per'!K$2</f>
        <v>0</v>
      </c>
      <c r="Q528" s="2">
        <f>'Weekly Stats'!O528*'Pts Per'!L$2</f>
        <v>0</v>
      </c>
      <c r="R528" s="2">
        <f>'Weekly Stats'!P528*'Pts Per'!M$2</f>
        <v>0</v>
      </c>
      <c r="S528" s="2">
        <f>'Weekly Stats'!Q528*'Pts Per'!N$2</f>
        <v>0</v>
      </c>
      <c r="T528" s="2">
        <f>'Weekly Stats'!R528*'Pts Per'!O$2</f>
        <v>0</v>
      </c>
      <c r="U528" s="2">
        <f>'Weekly Stats'!S528*'Pts Per'!P$2</f>
        <v>0</v>
      </c>
      <c r="V528" s="2">
        <f>'Weekly Stats'!T528*'Pts Per'!Q$2</f>
        <v>0</v>
      </c>
      <c r="W528" s="2">
        <f>'Weekly Stats'!U528*'Pts Per'!R$2</f>
        <v>0</v>
      </c>
      <c r="X528" s="2">
        <f>IF('Weekly Stats'!V528*'Pts Per'!S$2&lt;5,'Weekly Stats'!V528*'Pts Per'!S$2,SUM(('Weekly Stats'!V528*'Pts Per'!S$2)+2))</f>
        <v>0</v>
      </c>
      <c r="Y528" s="2">
        <f>'Weekly Stats'!W528*'Pts Per'!T$2</f>
        <v>0</v>
      </c>
      <c r="Z528" s="2">
        <f>'Weekly Stats'!X528*'Pts Per'!U$2</f>
        <v>0</v>
      </c>
      <c r="AA528" s="2">
        <f>'Weekly Stats'!Y528*'Pts Per'!V$2</f>
        <v>0</v>
      </c>
      <c r="AB528" s="2">
        <f>'Weekly Stats'!Z528*'Pts Per'!W$2</f>
        <v>0</v>
      </c>
      <c r="AC528" s="2">
        <f>'Weekly Stats'!AA528*'Pts Per'!X$2</f>
        <v>0</v>
      </c>
      <c r="AD528" s="2">
        <f>'Weekly Stats'!AB528*'Pts Per'!Y$2</f>
        <v>0</v>
      </c>
      <c r="AE528" s="2">
        <f>'Weekly Stats'!AC528*'Pts Per'!Z$2</f>
        <v>0</v>
      </c>
      <c r="AF528" s="2">
        <f>'Weekly Stats'!AD528*'Pts Per'!AA$2</f>
        <v>0</v>
      </c>
      <c r="AG528" s="2">
        <f>'Weekly Stats'!AE528*'Pts Per'!AB$2</f>
        <v>0</v>
      </c>
      <c r="AH528" s="2">
        <f>'Weekly Stats'!AF528*'Pts Per'!AC$2</f>
        <v>0</v>
      </c>
    </row>
    <row r="529" spans="1:34">
      <c r="A529" s="1" t="s">
        <v>831</v>
      </c>
      <c r="B529" s="2" t="s">
        <v>109</v>
      </c>
      <c r="C529" s="2" t="s">
        <v>40</v>
      </c>
      <c r="D529" s="9" t="s">
        <v>618</v>
      </c>
      <c r="E529" s="9">
        <f t="shared" si="8"/>
        <v>12.8</v>
      </c>
      <c r="F529" s="2">
        <f>'Weekly Stats'!D529*'Pts Per'!A$2</f>
        <v>0</v>
      </c>
      <c r="G529" s="2">
        <f>'Weekly Stats'!E529*'Pts Per'!B$2</f>
        <v>0</v>
      </c>
      <c r="H529" s="2">
        <f>'Weekly Stats'!F529*'Pts Per'!C$2</f>
        <v>0</v>
      </c>
      <c r="I529" s="2">
        <f>'Weekly Stats'!G529*'Pts Per'!D$2</f>
        <v>0</v>
      </c>
      <c r="J529" s="2">
        <f>'Weekly Stats'!H529*'Pts Per'!E$2</f>
        <v>0</v>
      </c>
      <c r="K529" s="2">
        <f>'Weekly Stats'!I529*'Pts Per'!F$2</f>
        <v>0</v>
      </c>
      <c r="L529" s="2">
        <f>'Weekly Stats'!J529*'Pts Per'!G$2</f>
        <v>6.8000000000000007</v>
      </c>
      <c r="M529" s="2">
        <f>'Weekly Stats'!K529*'Pts Per'!H$2</f>
        <v>6</v>
      </c>
      <c r="N529" s="2">
        <f>'Weekly Stats'!L529*'Pts Per'!I$2</f>
        <v>0</v>
      </c>
      <c r="O529" s="2">
        <f>'Weekly Stats'!M529*'Pts Per'!J$2</f>
        <v>0</v>
      </c>
      <c r="P529" s="2">
        <f>'Weekly Stats'!N529*'Pts Per'!K$2</f>
        <v>0</v>
      </c>
      <c r="Q529" s="2">
        <f>'Weekly Stats'!O529*'Pts Per'!L$2</f>
        <v>0</v>
      </c>
      <c r="R529" s="2">
        <f>'Weekly Stats'!P529*'Pts Per'!M$2</f>
        <v>0</v>
      </c>
      <c r="S529" s="2">
        <f>'Weekly Stats'!Q529*'Pts Per'!N$2</f>
        <v>0</v>
      </c>
      <c r="T529" s="2">
        <f>'Weekly Stats'!R529*'Pts Per'!O$2</f>
        <v>0</v>
      </c>
      <c r="U529" s="2">
        <f>'Weekly Stats'!S529*'Pts Per'!P$2</f>
        <v>0</v>
      </c>
      <c r="V529" s="2">
        <f>'Weekly Stats'!T529*'Pts Per'!Q$2</f>
        <v>0</v>
      </c>
      <c r="W529" s="2">
        <f>'Weekly Stats'!U529*'Pts Per'!R$2</f>
        <v>0</v>
      </c>
      <c r="X529" s="2">
        <f>IF('Weekly Stats'!V529*'Pts Per'!S$2&lt;5,'Weekly Stats'!V529*'Pts Per'!S$2,SUM(('Weekly Stats'!V529*'Pts Per'!S$2)+2))</f>
        <v>0</v>
      </c>
      <c r="Y529" s="2">
        <f>'Weekly Stats'!W529*'Pts Per'!T$2</f>
        <v>0</v>
      </c>
      <c r="Z529" s="2">
        <f>'Weekly Stats'!X529*'Pts Per'!U$2</f>
        <v>0</v>
      </c>
      <c r="AA529" s="2">
        <f>'Weekly Stats'!Y529*'Pts Per'!V$2</f>
        <v>0</v>
      </c>
      <c r="AB529" s="2">
        <f>'Weekly Stats'!Z529*'Pts Per'!W$2</f>
        <v>0</v>
      </c>
      <c r="AC529" s="2">
        <f>'Weekly Stats'!AA529*'Pts Per'!X$2</f>
        <v>0</v>
      </c>
      <c r="AD529" s="2">
        <f>'Weekly Stats'!AB529*'Pts Per'!Y$2</f>
        <v>0</v>
      </c>
      <c r="AE529" s="2">
        <f>'Weekly Stats'!AC529*'Pts Per'!Z$2</f>
        <v>0</v>
      </c>
      <c r="AF529" s="2">
        <f>'Weekly Stats'!AD529*'Pts Per'!AA$2</f>
        <v>0</v>
      </c>
      <c r="AG529" s="2">
        <f>'Weekly Stats'!AE529*'Pts Per'!AB$2</f>
        <v>0</v>
      </c>
      <c r="AH529" s="2">
        <f>'Weekly Stats'!AF529*'Pts Per'!AC$2</f>
        <v>0</v>
      </c>
    </row>
    <row r="530" spans="1:34">
      <c r="A530" s="1" t="s">
        <v>832</v>
      </c>
      <c r="B530" s="2" t="s">
        <v>109</v>
      </c>
      <c r="C530" s="2" t="s">
        <v>41</v>
      </c>
      <c r="D530" s="9" t="s">
        <v>619</v>
      </c>
      <c r="E530" s="9">
        <f t="shared" si="8"/>
        <v>11.200000000000001</v>
      </c>
      <c r="F530" s="2">
        <f>'Weekly Stats'!D530*'Pts Per'!A$2</f>
        <v>0</v>
      </c>
      <c r="G530" s="2">
        <f>'Weekly Stats'!E530*'Pts Per'!B$2</f>
        <v>0</v>
      </c>
      <c r="H530" s="2">
        <f>'Weekly Stats'!F530*'Pts Per'!C$2</f>
        <v>0</v>
      </c>
      <c r="I530" s="2">
        <f>'Weekly Stats'!G530*'Pts Per'!D$2</f>
        <v>0</v>
      </c>
      <c r="J530" s="2">
        <f>'Weekly Stats'!H530*'Pts Per'!E$2</f>
        <v>0</v>
      </c>
      <c r="K530" s="2">
        <f>'Weekly Stats'!I530*'Pts Per'!F$2</f>
        <v>0</v>
      </c>
      <c r="L530" s="2">
        <f>'Weekly Stats'!J530*'Pts Per'!G$2</f>
        <v>0</v>
      </c>
      <c r="M530" s="2">
        <f>'Weekly Stats'!K530*'Pts Per'!H$2</f>
        <v>0</v>
      </c>
      <c r="N530" s="2">
        <f>'Weekly Stats'!L530*'Pts Per'!I$2</f>
        <v>0.5</v>
      </c>
      <c r="O530" s="2">
        <f>'Weekly Stats'!M530*'Pts Per'!J$2</f>
        <v>0</v>
      </c>
      <c r="P530" s="2">
        <f>'Weekly Stats'!N530*'Pts Per'!K$2</f>
        <v>1.9000000000000001</v>
      </c>
      <c r="Q530" s="2">
        <f>'Weekly Stats'!O530*'Pts Per'!L$2</f>
        <v>0</v>
      </c>
      <c r="R530" s="2">
        <f>'Weekly Stats'!P530*'Pts Per'!M$2</f>
        <v>8.8000000000000007</v>
      </c>
      <c r="S530" s="2">
        <f>'Weekly Stats'!Q530*'Pts Per'!N$2</f>
        <v>0</v>
      </c>
      <c r="T530" s="2">
        <f>'Weekly Stats'!R530*'Pts Per'!O$2</f>
        <v>0</v>
      </c>
      <c r="U530" s="2">
        <f>'Weekly Stats'!S530*'Pts Per'!P$2</f>
        <v>0</v>
      </c>
      <c r="V530" s="2">
        <f>'Weekly Stats'!T530*'Pts Per'!Q$2</f>
        <v>0</v>
      </c>
      <c r="W530" s="2">
        <f>'Weekly Stats'!U530*'Pts Per'!R$2</f>
        <v>0</v>
      </c>
      <c r="X530" s="2">
        <f>IF('Weekly Stats'!V530*'Pts Per'!S$2&lt;5,'Weekly Stats'!V530*'Pts Per'!S$2,SUM(('Weekly Stats'!V530*'Pts Per'!S$2)+2))</f>
        <v>0</v>
      </c>
      <c r="Y530" s="2">
        <f>'Weekly Stats'!W530*'Pts Per'!T$2</f>
        <v>0</v>
      </c>
      <c r="Z530" s="2">
        <f>'Weekly Stats'!X530*'Pts Per'!U$2</f>
        <v>0</v>
      </c>
      <c r="AA530" s="2">
        <f>'Weekly Stats'!Y530*'Pts Per'!V$2</f>
        <v>0</v>
      </c>
      <c r="AB530" s="2">
        <f>'Weekly Stats'!Z530*'Pts Per'!W$2</f>
        <v>0</v>
      </c>
      <c r="AC530" s="2">
        <f>'Weekly Stats'!AA530*'Pts Per'!X$2</f>
        <v>0</v>
      </c>
      <c r="AD530" s="2">
        <f>'Weekly Stats'!AB530*'Pts Per'!Y$2</f>
        <v>0</v>
      </c>
      <c r="AE530" s="2">
        <f>'Weekly Stats'!AC530*'Pts Per'!Z$2</f>
        <v>0</v>
      </c>
      <c r="AF530" s="2">
        <f>'Weekly Stats'!AD530*'Pts Per'!AA$2</f>
        <v>0</v>
      </c>
      <c r="AG530" s="2">
        <f>'Weekly Stats'!AE530*'Pts Per'!AB$2</f>
        <v>0</v>
      </c>
      <c r="AH530" s="2">
        <f>'Weekly Stats'!AF530*'Pts Per'!AC$2</f>
        <v>0</v>
      </c>
    </row>
    <row r="531" spans="1:34">
      <c r="A531" s="1" t="s">
        <v>833</v>
      </c>
      <c r="B531" s="2" t="s">
        <v>109</v>
      </c>
      <c r="C531" s="2" t="s">
        <v>42</v>
      </c>
      <c r="D531" s="9" t="s">
        <v>620</v>
      </c>
      <c r="E531" s="9">
        <f t="shared" si="8"/>
        <v>6.7</v>
      </c>
      <c r="F531" s="2">
        <f>'Weekly Stats'!D531*'Pts Per'!A$2</f>
        <v>0</v>
      </c>
      <c r="G531" s="2">
        <f>'Weekly Stats'!E531*'Pts Per'!B$2</f>
        <v>0</v>
      </c>
      <c r="H531" s="2">
        <f>'Weekly Stats'!F531*'Pts Per'!C$2</f>
        <v>0</v>
      </c>
      <c r="I531" s="2">
        <f>'Weekly Stats'!G531*'Pts Per'!D$2</f>
        <v>0</v>
      </c>
      <c r="J531" s="2">
        <f>'Weekly Stats'!H531*'Pts Per'!E$2</f>
        <v>0</v>
      </c>
      <c r="K531" s="2">
        <f>'Weekly Stats'!I531*'Pts Per'!F$2</f>
        <v>0</v>
      </c>
      <c r="L531" s="2">
        <f>'Weekly Stats'!J531*'Pts Per'!G$2</f>
        <v>0.70000000000000007</v>
      </c>
      <c r="M531" s="2">
        <f>'Weekly Stats'!K531*'Pts Per'!H$2</f>
        <v>6</v>
      </c>
      <c r="N531" s="2">
        <f>'Weekly Stats'!L531*'Pts Per'!I$2</f>
        <v>0</v>
      </c>
      <c r="O531" s="2">
        <f>'Weekly Stats'!M531*'Pts Per'!J$2</f>
        <v>0</v>
      </c>
      <c r="P531" s="2">
        <f>'Weekly Stats'!N531*'Pts Per'!K$2</f>
        <v>0</v>
      </c>
      <c r="Q531" s="2">
        <f>'Weekly Stats'!O531*'Pts Per'!L$2</f>
        <v>0</v>
      </c>
      <c r="R531" s="2">
        <f>'Weekly Stats'!P531*'Pts Per'!M$2</f>
        <v>0</v>
      </c>
      <c r="S531" s="2">
        <f>'Weekly Stats'!Q531*'Pts Per'!N$2</f>
        <v>0</v>
      </c>
      <c r="T531" s="2">
        <f>'Weekly Stats'!R531*'Pts Per'!O$2</f>
        <v>0</v>
      </c>
      <c r="U531" s="2">
        <f>'Weekly Stats'!S531*'Pts Per'!P$2</f>
        <v>0</v>
      </c>
      <c r="V531" s="2">
        <f>'Weekly Stats'!T531*'Pts Per'!Q$2</f>
        <v>0</v>
      </c>
      <c r="W531" s="2">
        <f>'Weekly Stats'!U531*'Pts Per'!R$2</f>
        <v>0</v>
      </c>
      <c r="X531" s="2">
        <f>IF('Weekly Stats'!V531*'Pts Per'!S$2&lt;5,'Weekly Stats'!V531*'Pts Per'!S$2,SUM(('Weekly Stats'!V531*'Pts Per'!S$2)+2))</f>
        <v>0</v>
      </c>
      <c r="Y531" s="2">
        <f>'Weekly Stats'!W531*'Pts Per'!T$2</f>
        <v>0</v>
      </c>
      <c r="Z531" s="2">
        <f>'Weekly Stats'!X531*'Pts Per'!U$2</f>
        <v>0</v>
      </c>
      <c r="AA531" s="2">
        <f>'Weekly Stats'!Y531*'Pts Per'!V$2</f>
        <v>0</v>
      </c>
      <c r="AB531" s="2">
        <f>'Weekly Stats'!Z531*'Pts Per'!W$2</f>
        <v>0</v>
      </c>
      <c r="AC531" s="2">
        <f>'Weekly Stats'!AA531*'Pts Per'!X$2</f>
        <v>0</v>
      </c>
      <c r="AD531" s="2">
        <f>'Weekly Stats'!AB531*'Pts Per'!Y$2</f>
        <v>0</v>
      </c>
      <c r="AE531" s="2">
        <f>'Weekly Stats'!AC531*'Pts Per'!Z$2</f>
        <v>0</v>
      </c>
      <c r="AF531" s="2">
        <f>'Weekly Stats'!AD531*'Pts Per'!AA$2</f>
        <v>0</v>
      </c>
      <c r="AG531" s="2">
        <f>'Weekly Stats'!AE531*'Pts Per'!AB$2</f>
        <v>0</v>
      </c>
      <c r="AH531" s="2">
        <f>'Weekly Stats'!AF531*'Pts Per'!AC$2</f>
        <v>0</v>
      </c>
    </row>
    <row r="532" spans="1:34">
      <c r="A532" s="1" t="s">
        <v>834</v>
      </c>
      <c r="B532" s="2" t="s">
        <v>109</v>
      </c>
      <c r="C532" s="2" t="s">
        <v>43</v>
      </c>
      <c r="D532" s="9" t="s">
        <v>621</v>
      </c>
      <c r="E532" s="9">
        <f t="shared" si="8"/>
        <v>0</v>
      </c>
      <c r="F532" s="2">
        <f>'Weekly Stats'!D532*'Pts Per'!A$2</f>
        <v>0</v>
      </c>
      <c r="G532" s="2">
        <f>'Weekly Stats'!E532*'Pts Per'!B$2</f>
        <v>0</v>
      </c>
      <c r="H532" s="2">
        <f>'Weekly Stats'!F532*'Pts Per'!C$2</f>
        <v>0</v>
      </c>
      <c r="I532" s="2">
        <f>'Weekly Stats'!G532*'Pts Per'!D$2</f>
        <v>0</v>
      </c>
      <c r="J532" s="2">
        <f>'Weekly Stats'!H532*'Pts Per'!E$2</f>
        <v>0</v>
      </c>
      <c r="K532" s="2">
        <f>'Weekly Stats'!I532*'Pts Per'!F$2</f>
        <v>0</v>
      </c>
      <c r="L532" s="2">
        <f>'Weekly Stats'!J532*'Pts Per'!G$2</f>
        <v>0</v>
      </c>
      <c r="M532" s="2">
        <f>'Weekly Stats'!K532*'Pts Per'!H$2</f>
        <v>0</v>
      </c>
      <c r="N532" s="2">
        <f>'Weekly Stats'!L532*'Pts Per'!I$2</f>
        <v>0</v>
      </c>
      <c r="O532" s="2">
        <f>'Weekly Stats'!M532*'Pts Per'!J$2</f>
        <v>0</v>
      </c>
      <c r="P532" s="2">
        <f>'Weekly Stats'!N532*'Pts Per'!K$2</f>
        <v>0</v>
      </c>
      <c r="Q532" s="2">
        <f>'Weekly Stats'!O532*'Pts Per'!L$2</f>
        <v>0</v>
      </c>
      <c r="R532" s="2">
        <f>'Weekly Stats'!P532*'Pts Per'!M$2</f>
        <v>0</v>
      </c>
      <c r="S532" s="2">
        <f>'Weekly Stats'!Q532*'Pts Per'!N$2</f>
        <v>0</v>
      </c>
      <c r="T532" s="2">
        <f>'Weekly Stats'!R532*'Pts Per'!O$2</f>
        <v>0</v>
      </c>
      <c r="U532" s="2">
        <f>'Weekly Stats'!S532*'Pts Per'!P$2</f>
        <v>0</v>
      </c>
      <c r="V532" s="2">
        <f>'Weekly Stats'!T532*'Pts Per'!Q$2</f>
        <v>0</v>
      </c>
      <c r="W532" s="2">
        <f>'Weekly Stats'!U532*'Pts Per'!R$2</f>
        <v>0</v>
      </c>
      <c r="X532" s="2">
        <f>IF('Weekly Stats'!V532*'Pts Per'!S$2&lt;5,'Weekly Stats'!V532*'Pts Per'!S$2,SUM(('Weekly Stats'!V532*'Pts Per'!S$2)+2))</f>
        <v>0</v>
      </c>
      <c r="Y532" s="2">
        <f>'Weekly Stats'!W532*'Pts Per'!T$2</f>
        <v>0</v>
      </c>
      <c r="Z532" s="2">
        <f>'Weekly Stats'!X532*'Pts Per'!U$2</f>
        <v>0</v>
      </c>
      <c r="AA532" s="2">
        <f>'Weekly Stats'!Y532*'Pts Per'!V$2</f>
        <v>0</v>
      </c>
      <c r="AB532" s="2">
        <f>'Weekly Stats'!Z532*'Pts Per'!W$2</f>
        <v>0</v>
      </c>
      <c r="AC532" s="2">
        <f>'Weekly Stats'!AA532*'Pts Per'!X$2</f>
        <v>0</v>
      </c>
      <c r="AD532" s="2">
        <f>'Weekly Stats'!AB532*'Pts Per'!Y$2</f>
        <v>0</v>
      </c>
      <c r="AE532" s="2">
        <f>'Weekly Stats'!AC532*'Pts Per'!Z$2</f>
        <v>0</v>
      </c>
      <c r="AF532" s="2">
        <f>'Weekly Stats'!AD532*'Pts Per'!AA$2</f>
        <v>0</v>
      </c>
      <c r="AG532" s="2">
        <f>'Weekly Stats'!AE532*'Pts Per'!AB$2</f>
        <v>0</v>
      </c>
      <c r="AH532" s="2">
        <f>'Weekly Stats'!AF532*'Pts Per'!AC$2</f>
        <v>0</v>
      </c>
    </row>
    <row r="533" spans="1:34">
      <c r="A533" s="1" t="s">
        <v>835</v>
      </c>
      <c r="B533" s="2" t="s">
        <v>109</v>
      </c>
      <c r="C533" s="2" t="s">
        <v>44</v>
      </c>
      <c r="D533" s="9" t="s">
        <v>622</v>
      </c>
      <c r="E533" s="9">
        <f t="shared" si="8"/>
        <v>30.2</v>
      </c>
      <c r="F533" s="2">
        <f>'Weekly Stats'!D533*'Pts Per'!A$2</f>
        <v>0</v>
      </c>
      <c r="G533" s="2">
        <f>'Weekly Stats'!E533*'Pts Per'!B$2</f>
        <v>0</v>
      </c>
      <c r="H533" s="2">
        <f>'Weekly Stats'!F533*'Pts Per'!C$2</f>
        <v>0</v>
      </c>
      <c r="I533" s="2">
        <f>'Weekly Stats'!G533*'Pts Per'!D$2</f>
        <v>0</v>
      </c>
      <c r="J533" s="2">
        <f>'Weekly Stats'!H533*'Pts Per'!E$2</f>
        <v>0</v>
      </c>
      <c r="K533" s="2">
        <f>'Weekly Stats'!I533*'Pts Per'!F$2</f>
        <v>0</v>
      </c>
      <c r="L533" s="2">
        <f>'Weekly Stats'!J533*'Pts Per'!G$2</f>
        <v>0</v>
      </c>
      <c r="M533" s="2">
        <f>'Weekly Stats'!K533*'Pts Per'!H$2</f>
        <v>0</v>
      </c>
      <c r="N533" s="2">
        <f>'Weekly Stats'!L533*'Pts Per'!I$2</f>
        <v>1.5</v>
      </c>
      <c r="O533" s="2">
        <f>'Weekly Stats'!M533*'Pts Per'!J$2</f>
        <v>12</v>
      </c>
      <c r="P533" s="2">
        <f>'Weekly Stats'!N533*'Pts Per'!K$2</f>
        <v>16.7</v>
      </c>
      <c r="Q533" s="2">
        <f>'Weekly Stats'!O533*'Pts Per'!L$2</f>
        <v>0</v>
      </c>
      <c r="R533" s="2">
        <f>'Weekly Stats'!P533*'Pts Per'!M$2</f>
        <v>0</v>
      </c>
      <c r="S533" s="2">
        <f>'Weekly Stats'!Q533*'Pts Per'!N$2</f>
        <v>0</v>
      </c>
      <c r="T533" s="2">
        <f>'Weekly Stats'!R533*'Pts Per'!O$2</f>
        <v>0</v>
      </c>
      <c r="U533" s="2">
        <f>'Weekly Stats'!S533*'Pts Per'!P$2</f>
        <v>0</v>
      </c>
      <c r="V533" s="2">
        <f>'Weekly Stats'!T533*'Pts Per'!Q$2</f>
        <v>0</v>
      </c>
      <c r="W533" s="2">
        <f>'Weekly Stats'!U533*'Pts Per'!R$2</f>
        <v>0</v>
      </c>
      <c r="X533" s="2">
        <f>IF('Weekly Stats'!V533*'Pts Per'!S$2&lt;5,'Weekly Stats'!V533*'Pts Per'!S$2,SUM(('Weekly Stats'!V533*'Pts Per'!S$2)+2))</f>
        <v>0</v>
      </c>
      <c r="Y533" s="2">
        <f>'Weekly Stats'!W533*'Pts Per'!T$2</f>
        <v>0</v>
      </c>
      <c r="Z533" s="2">
        <f>'Weekly Stats'!X533*'Pts Per'!U$2</f>
        <v>0</v>
      </c>
      <c r="AA533" s="2">
        <f>'Weekly Stats'!Y533*'Pts Per'!V$2</f>
        <v>0</v>
      </c>
      <c r="AB533" s="2">
        <f>'Weekly Stats'!Z533*'Pts Per'!W$2</f>
        <v>0</v>
      </c>
      <c r="AC533" s="2">
        <f>'Weekly Stats'!AA533*'Pts Per'!X$2</f>
        <v>0</v>
      </c>
      <c r="AD533" s="2">
        <f>'Weekly Stats'!AB533*'Pts Per'!Y$2</f>
        <v>0</v>
      </c>
      <c r="AE533" s="2">
        <f>'Weekly Stats'!AC533*'Pts Per'!Z$2</f>
        <v>0</v>
      </c>
      <c r="AF533" s="2">
        <f>'Weekly Stats'!AD533*'Pts Per'!AA$2</f>
        <v>0</v>
      </c>
      <c r="AG533" s="2">
        <f>'Weekly Stats'!AE533*'Pts Per'!AB$2</f>
        <v>0</v>
      </c>
      <c r="AH533" s="2">
        <f>'Weekly Stats'!AF533*'Pts Per'!AC$2</f>
        <v>0</v>
      </c>
    </row>
    <row r="534" spans="1:34">
      <c r="A534" s="1" t="s">
        <v>836</v>
      </c>
      <c r="B534" s="2" t="s">
        <v>109</v>
      </c>
      <c r="C534" s="2" t="s">
        <v>45</v>
      </c>
      <c r="D534" s="9" t="s">
        <v>623</v>
      </c>
      <c r="E534" s="9">
        <f t="shared" si="8"/>
        <v>0</v>
      </c>
      <c r="F534" s="2">
        <f>'Weekly Stats'!D534*'Pts Per'!A$2</f>
        <v>0</v>
      </c>
      <c r="G534" s="2">
        <f>'Weekly Stats'!E534*'Pts Per'!B$2</f>
        <v>0</v>
      </c>
      <c r="H534" s="2">
        <f>'Weekly Stats'!F534*'Pts Per'!C$2</f>
        <v>0</v>
      </c>
      <c r="I534" s="2">
        <f>'Weekly Stats'!G534*'Pts Per'!D$2</f>
        <v>0</v>
      </c>
      <c r="J534" s="2">
        <f>'Weekly Stats'!H534*'Pts Per'!E$2</f>
        <v>0</v>
      </c>
      <c r="K534" s="2">
        <f>'Weekly Stats'!I534*'Pts Per'!F$2</f>
        <v>0</v>
      </c>
      <c r="L534" s="2">
        <f>'Weekly Stats'!J534*'Pts Per'!G$2</f>
        <v>0</v>
      </c>
      <c r="M534" s="2">
        <f>'Weekly Stats'!K534*'Pts Per'!H$2</f>
        <v>0</v>
      </c>
      <c r="N534" s="2">
        <f>'Weekly Stats'!L534*'Pts Per'!I$2</f>
        <v>0</v>
      </c>
      <c r="O534" s="2">
        <f>'Weekly Stats'!M534*'Pts Per'!J$2</f>
        <v>0</v>
      </c>
      <c r="P534" s="2">
        <f>'Weekly Stats'!N534*'Pts Per'!K$2</f>
        <v>0</v>
      </c>
      <c r="Q534" s="2">
        <f>'Weekly Stats'!O534*'Pts Per'!L$2</f>
        <v>0</v>
      </c>
      <c r="R534" s="2">
        <f>'Weekly Stats'!P534*'Pts Per'!M$2</f>
        <v>0</v>
      </c>
      <c r="S534" s="2">
        <f>'Weekly Stats'!Q534*'Pts Per'!N$2</f>
        <v>0</v>
      </c>
      <c r="T534" s="2">
        <f>'Weekly Stats'!R534*'Pts Per'!O$2</f>
        <v>0</v>
      </c>
      <c r="U534" s="2">
        <f>'Weekly Stats'!S534*'Pts Per'!P$2</f>
        <v>0</v>
      </c>
      <c r="V534" s="2">
        <f>'Weekly Stats'!T534*'Pts Per'!Q$2</f>
        <v>0</v>
      </c>
      <c r="W534" s="2">
        <f>'Weekly Stats'!U534*'Pts Per'!R$2</f>
        <v>0</v>
      </c>
      <c r="X534" s="2">
        <f>IF('Weekly Stats'!V534*'Pts Per'!S$2&lt;5,'Weekly Stats'!V534*'Pts Per'!S$2,SUM(('Weekly Stats'!V534*'Pts Per'!S$2)+2))</f>
        <v>0</v>
      </c>
      <c r="Y534" s="2">
        <f>'Weekly Stats'!W534*'Pts Per'!T$2</f>
        <v>0</v>
      </c>
      <c r="Z534" s="2">
        <f>'Weekly Stats'!X534*'Pts Per'!U$2</f>
        <v>0</v>
      </c>
      <c r="AA534" s="2">
        <f>'Weekly Stats'!Y534*'Pts Per'!V$2</f>
        <v>0</v>
      </c>
      <c r="AB534" s="2">
        <f>'Weekly Stats'!Z534*'Pts Per'!W$2</f>
        <v>0</v>
      </c>
      <c r="AC534" s="2">
        <f>'Weekly Stats'!AA534*'Pts Per'!X$2</f>
        <v>0</v>
      </c>
      <c r="AD534" s="2">
        <f>'Weekly Stats'!AB534*'Pts Per'!Y$2</f>
        <v>0</v>
      </c>
      <c r="AE534" s="2">
        <f>'Weekly Stats'!AC534*'Pts Per'!Z$2</f>
        <v>0</v>
      </c>
      <c r="AF534" s="2">
        <f>'Weekly Stats'!AD534*'Pts Per'!AA$2</f>
        <v>0</v>
      </c>
      <c r="AG534" s="2">
        <f>'Weekly Stats'!AE534*'Pts Per'!AB$2</f>
        <v>0</v>
      </c>
      <c r="AH534" s="2">
        <f>'Weekly Stats'!AF534*'Pts Per'!AC$2</f>
        <v>0</v>
      </c>
    </row>
    <row r="535" spans="1:34">
      <c r="A535" s="1" t="s">
        <v>837</v>
      </c>
      <c r="B535" s="2" t="s">
        <v>109</v>
      </c>
      <c r="C535" s="2" t="s">
        <v>46</v>
      </c>
      <c r="D535" s="9" t="s">
        <v>624</v>
      </c>
      <c r="E535" s="9">
        <f t="shared" si="8"/>
        <v>0</v>
      </c>
      <c r="F535" s="2">
        <f>'Weekly Stats'!D535*'Pts Per'!A$2</f>
        <v>0</v>
      </c>
      <c r="G535" s="2">
        <f>'Weekly Stats'!E535*'Pts Per'!B$2</f>
        <v>0</v>
      </c>
      <c r="H535" s="2">
        <f>'Weekly Stats'!F535*'Pts Per'!C$2</f>
        <v>0</v>
      </c>
      <c r="I535" s="2">
        <f>'Weekly Stats'!G535*'Pts Per'!D$2</f>
        <v>0</v>
      </c>
      <c r="J535" s="2">
        <f>'Weekly Stats'!H535*'Pts Per'!E$2</f>
        <v>0</v>
      </c>
      <c r="K535" s="2">
        <f>'Weekly Stats'!I535*'Pts Per'!F$2</f>
        <v>0</v>
      </c>
      <c r="L535" s="2">
        <f>'Weekly Stats'!J535*'Pts Per'!G$2</f>
        <v>0</v>
      </c>
      <c r="M535" s="2">
        <f>'Weekly Stats'!K535*'Pts Per'!H$2</f>
        <v>0</v>
      </c>
      <c r="N535" s="2">
        <f>'Weekly Stats'!L535*'Pts Per'!I$2</f>
        <v>0</v>
      </c>
      <c r="O535" s="2">
        <f>'Weekly Stats'!M535*'Pts Per'!J$2</f>
        <v>0</v>
      </c>
      <c r="P535" s="2">
        <f>'Weekly Stats'!N535*'Pts Per'!K$2</f>
        <v>0</v>
      </c>
      <c r="Q535" s="2">
        <f>'Weekly Stats'!O535*'Pts Per'!L$2</f>
        <v>0</v>
      </c>
      <c r="R535" s="2">
        <f>'Weekly Stats'!P535*'Pts Per'!M$2</f>
        <v>0</v>
      </c>
      <c r="S535" s="2">
        <f>'Weekly Stats'!Q535*'Pts Per'!N$2</f>
        <v>0</v>
      </c>
      <c r="T535" s="2">
        <f>'Weekly Stats'!R535*'Pts Per'!O$2</f>
        <v>0</v>
      </c>
      <c r="U535" s="2">
        <f>'Weekly Stats'!S535*'Pts Per'!P$2</f>
        <v>0</v>
      </c>
      <c r="V535" s="2">
        <f>'Weekly Stats'!T535*'Pts Per'!Q$2</f>
        <v>0</v>
      </c>
      <c r="W535" s="2">
        <f>'Weekly Stats'!U535*'Pts Per'!R$2</f>
        <v>0</v>
      </c>
      <c r="X535" s="2">
        <f>IF('Weekly Stats'!V535*'Pts Per'!S$2&lt;5,'Weekly Stats'!V535*'Pts Per'!S$2,SUM(('Weekly Stats'!V535*'Pts Per'!S$2)+2))</f>
        <v>0</v>
      </c>
      <c r="Y535" s="2">
        <f>'Weekly Stats'!W535*'Pts Per'!T$2</f>
        <v>0</v>
      </c>
      <c r="Z535" s="2">
        <f>'Weekly Stats'!X535*'Pts Per'!U$2</f>
        <v>0</v>
      </c>
      <c r="AA535" s="2">
        <f>'Weekly Stats'!Y535*'Pts Per'!V$2</f>
        <v>0</v>
      </c>
      <c r="AB535" s="2">
        <f>'Weekly Stats'!Z535*'Pts Per'!W$2</f>
        <v>0</v>
      </c>
      <c r="AC535" s="2">
        <f>'Weekly Stats'!AA535*'Pts Per'!X$2</f>
        <v>0</v>
      </c>
      <c r="AD535" s="2">
        <f>'Weekly Stats'!AB535*'Pts Per'!Y$2</f>
        <v>0</v>
      </c>
      <c r="AE535" s="2">
        <f>'Weekly Stats'!AC535*'Pts Per'!Z$2</f>
        <v>0</v>
      </c>
      <c r="AF535" s="2">
        <f>'Weekly Stats'!AD535*'Pts Per'!AA$2</f>
        <v>0</v>
      </c>
      <c r="AG535" s="2">
        <f>'Weekly Stats'!AE535*'Pts Per'!AB$2</f>
        <v>0</v>
      </c>
      <c r="AH535" s="2">
        <f>'Weekly Stats'!AF535*'Pts Per'!AC$2</f>
        <v>0</v>
      </c>
    </row>
    <row r="536" spans="1:34">
      <c r="A536" s="1" t="s">
        <v>838</v>
      </c>
      <c r="B536" s="2" t="s">
        <v>109</v>
      </c>
      <c r="C536" s="2" t="s">
        <v>47</v>
      </c>
      <c r="D536" s="9" t="s">
        <v>625</v>
      </c>
      <c r="E536" s="9">
        <f t="shared" si="8"/>
        <v>0</v>
      </c>
      <c r="F536" s="2">
        <f>'Weekly Stats'!D536*'Pts Per'!A$2</f>
        <v>0</v>
      </c>
      <c r="G536" s="2">
        <f>'Weekly Stats'!E536*'Pts Per'!B$2</f>
        <v>0</v>
      </c>
      <c r="H536" s="2">
        <f>'Weekly Stats'!F536*'Pts Per'!C$2</f>
        <v>0</v>
      </c>
      <c r="I536" s="2">
        <f>'Weekly Stats'!G536*'Pts Per'!D$2</f>
        <v>0</v>
      </c>
      <c r="J536" s="2">
        <f>'Weekly Stats'!H536*'Pts Per'!E$2</f>
        <v>0</v>
      </c>
      <c r="K536" s="2">
        <f>'Weekly Stats'!I536*'Pts Per'!F$2</f>
        <v>0</v>
      </c>
      <c r="L536" s="2">
        <f>'Weekly Stats'!J536*'Pts Per'!G$2</f>
        <v>0</v>
      </c>
      <c r="M536" s="2">
        <f>'Weekly Stats'!K536*'Pts Per'!H$2</f>
        <v>0</v>
      </c>
      <c r="N536" s="2">
        <f>'Weekly Stats'!L536*'Pts Per'!I$2</f>
        <v>0</v>
      </c>
      <c r="O536" s="2">
        <f>'Weekly Stats'!M536*'Pts Per'!J$2</f>
        <v>0</v>
      </c>
      <c r="P536" s="2">
        <f>'Weekly Stats'!N536*'Pts Per'!K$2</f>
        <v>0</v>
      </c>
      <c r="Q536" s="2">
        <f>'Weekly Stats'!O536*'Pts Per'!L$2</f>
        <v>0</v>
      </c>
      <c r="R536" s="2">
        <f>'Weekly Stats'!P536*'Pts Per'!M$2</f>
        <v>0</v>
      </c>
      <c r="S536" s="2">
        <f>'Weekly Stats'!Q536*'Pts Per'!N$2</f>
        <v>0</v>
      </c>
      <c r="T536" s="2">
        <f>'Weekly Stats'!R536*'Pts Per'!O$2</f>
        <v>0</v>
      </c>
      <c r="U536" s="2">
        <f>'Weekly Stats'!S536*'Pts Per'!P$2</f>
        <v>0</v>
      </c>
      <c r="V536" s="2">
        <f>'Weekly Stats'!T536*'Pts Per'!Q$2</f>
        <v>0</v>
      </c>
      <c r="W536" s="2">
        <f>'Weekly Stats'!U536*'Pts Per'!R$2</f>
        <v>0</v>
      </c>
      <c r="X536" s="2">
        <f>IF('Weekly Stats'!V536*'Pts Per'!S$2&lt;5,'Weekly Stats'!V536*'Pts Per'!S$2,SUM(('Weekly Stats'!V536*'Pts Per'!S$2)+2))</f>
        <v>0</v>
      </c>
      <c r="Y536" s="2">
        <f>'Weekly Stats'!W536*'Pts Per'!T$2</f>
        <v>0</v>
      </c>
      <c r="Z536" s="2">
        <f>'Weekly Stats'!X536*'Pts Per'!U$2</f>
        <v>0</v>
      </c>
      <c r="AA536" s="2">
        <f>'Weekly Stats'!Y536*'Pts Per'!V$2</f>
        <v>0</v>
      </c>
      <c r="AB536" s="2">
        <f>'Weekly Stats'!Z536*'Pts Per'!W$2</f>
        <v>0</v>
      </c>
      <c r="AC536" s="2">
        <f>'Weekly Stats'!AA536*'Pts Per'!X$2</f>
        <v>0</v>
      </c>
      <c r="AD536" s="2">
        <f>'Weekly Stats'!AB536*'Pts Per'!Y$2</f>
        <v>0</v>
      </c>
      <c r="AE536" s="2">
        <f>'Weekly Stats'!AC536*'Pts Per'!Z$2</f>
        <v>0</v>
      </c>
      <c r="AF536" s="2">
        <f>'Weekly Stats'!AD536*'Pts Per'!AA$2</f>
        <v>0</v>
      </c>
      <c r="AG536" s="2">
        <f>'Weekly Stats'!AE536*'Pts Per'!AB$2</f>
        <v>0</v>
      </c>
      <c r="AH536" s="2">
        <f>'Weekly Stats'!AF536*'Pts Per'!AC$2</f>
        <v>0</v>
      </c>
    </row>
    <row r="537" spans="1:34">
      <c r="A537" s="1" t="s">
        <v>839</v>
      </c>
      <c r="B537" s="2" t="s">
        <v>109</v>
      </c>
      <c r="C537" s="2" t="s">
        <v>48</v>
      </c>
      <c r="D537" s="9" t="s">
        <v>626</v>
      </c>
      <c r="E537" s="9">
        <f t="shared" si="8"/>
        <v>3.7</v>
      </c>
      <c r="F537" s="2">
        <f>'Weekly Stats'!D537*'Pts Per'!A$2</f>
        <v>0</v>
      </c>
      <c r="G537" s="2">
        <f>'Weekly Stats'!E537*'Pts Per'!B$2</f>
        <v>0</v>
      </c>
      <c r="H537" s="2">
        <f>'Weekly Stats'!F537*'Pts Per'!C$2</f>
        <v>0</v>
      </c>
      <c r="I537" s="2">
        <f>'Weekly Stats'!G537*'Pts Per'!D$2</f>
        <v>0</v>
      </c>
      <c r="J537" s="2">
        <f>'Weekly Stats'!H537*'Pts Per'!E$2</f>
        <v>0</v>
      </c>
      <c r="K537" s="2">
        <f>'Weekly Stats'!I537*'Pts Per'!F$2</f>
        <v>0</v>
      </c>
      <c r="L537" s="2">
        <f>'Weekly Stats'!J537*'Pts Per'!G$2</f>
        <v>0</v>
      </c>
      <c r="M537" s="2">
        <f>'Weekly Stats'!K537*'Pts Per'!H$2</f>
        <v>0</v>
      </c>
      <c r="N537" s="2">
        <f>'Weekly Stats'!L537*'Pts Per'!I$2</f>
        <v>1</v>
      </c>
      <c r="O537" s="2">
        <f>'Weekly Stats'!M537*'Pts Per'!J$2</f>
        <v>0</v>
      </c>
      <c r="P537" s="2">
        <f>'Weekly Stats'!N537*'Pts Per'!K$2</f>
        <v>2.7</v>
      </c>
      <c r="Q537" s="2">
        <f>'Weekly Stats'!O537*'Pts Per'!L$2</f>
        <v>0</v>
      </c>
      <c r="R537" s="2">
        <f>'Weekly Stats'!P537*'Pts Per'!M$2</f>
        <v>0</v>
      </c>
      <c r="S537" s="2">
        <f>'Weekly Stats'!Q537*'Pts Per'!N$2</f>
        <v>0</v>
      </c>
      <c r="T537" s="2">
        <f>'Weekly Stats'!R537*'Pts Per'!O$2</f>
        <v>0</v>
      </c>
      <c r="U537" s="2">
        <f>'Weekly Stats'!S537*'Pts Per'!P$2</f>
        <v>0</v>
      </c>
      <c r="V537" s="2">
        <f>'Weekly Stats'!T537*'Pts Per'!Q$2</f>
        <v>0</v>
      </c>
      <c r="W537" s="2">
        <f>'Weekly Stats'!U537*'Pts Per'!R$2</f>
        <v>0</v>
      </c>
      <c r="X537" s="2">
        <f>IF('Weekly Stats'!V537*'Pts Per'!S$2&lt;5,'Weekly Stats'!V537*'Pts Per'!S$2,SUM(('Weekly Stats'!V537*'Pts Per'!S$2)+2))</f>
        <v>0</v>
      </c>
      <c r="Y537" s="2">
        <f>'Weekly Stats'!W537*'Pts Per'!T$2</f>
        <v>0</v>
      </c>
      <c r="Z537" s="2">
        <f>'Weekly Stats'!X537*'Pts Per'!U$2</f>
        <v>0</v>
      </c>
      <c r="AA537" s="2">
        <f>'Weekly Stats'!Y537*'Pts Per'!V$2</f>
        <v>0</v>
      </c>
      <c r="AB537" s="2">
        <f>'Weekly Stats'!Z537*'Pts Per'!W$2</f>
        <v>0</v>
      </c>
      <c r="AC537" s="2">
        <f>'Weekly Stats'!AA537*'Pts Per'!X$2</f>
        <v>0</v>
      </c>
      <c r="AD537" s="2">
        <f>'Weekly Stats'!AB537*'Pts Per'!Y$2</f>
        <v>0</v>
      </c>
      <c r="AE537" s="2">
        <f>'Weekly Stats'!AC537*'Pts Per'!Z$2</f>
        <v>0</v>
      </c>
      <c r="AF537" s="2">
        <f>'Weekly Stats'!AD537*'Pts Per'!AA$2</f>
        <v>0</v>
      </c>
      <c r="AG537" s="2">
        <f>'Weekly Stats'!AE537*'Pts Per'!AB$2</f>
        <v>0</v>
      </c>
      <c r="AH537" s="2">
        <f>'Weekly Stats'!AF537*'Pts Per'!AC$2</f>
        <v>0</v>
      </c>
    </row>
    <row r="538" spans="1:34">
      <c r="A538" s="1" t="s">
        <v>840</v>
      </c>
      <c r="B538" s="2" t="s">
        <v>109</v>
      </c>
      <c r="C538" s="2" t="s">
        <v>49</v>
      </c>
      <c r="D538" s="9" t="s">
        <v>627</v>
      </c>
      <c r="E538" s="9">
        <f t="shared" si="8"/>
        <v>0</v>
      </c>
      <c r="F538" s="2">
        <f>'Weekly Stats'!D538*'Pts Per'!A$2</f>
        <v>0</v>
      </c>
      <c r="G538" s="2">
        <f>'Weekly Stats'!E538*'Pts Per'!B$2</f>
        <v>0</v>
      </c>
      <c r="H538" s="2">
        <f>'Weekly Stats'!F538*'Pts Per'!C$2</f>
        <v>0</v>
      </c>
      <c r="I538" s="2">
        <f>'Weekly Stats'!G538*'Pts Per'!D$2</f>
        <v>0</v>
      </c>
      <c r="J538" s="2">
        <f>'Weekly Stats'!H538*'Pts Per'!E$2</f>
        <v>0</v>
      </c>
      <c r="K538" s="2">
        <f>'Weekly Stats'!I538*'Pts Per'!F$2</f>
        <v>0</v>
      </c>
      <c r="L538" s="2">
        <f>'Weekly Stats'!J538*'Pts Per'!G$2</f>
        <v>0</v>
      </c>
      <c r="M538" s="2">
        <f>'Weekly Stats'!K538*'Pts Per'!H$2</f>
        <v>0</v>
      </c>
      <c r="N538" s="2">
        <f>'Weekly Stats'!L538*'Pts Per'!I$2</f>
        <v>0</v>
      </c>
      <c r="O538" s="2">
        <f>'Weekly Stats'!M538*'Pts Per'!J$2</f>
        <v>0</v>
      </c>
      <c r="P538" s="2">
        <f>'Weekly Stats'!N538*'Pts Per'!K$2</f>
        <v>0</v>
      </c>
      <c r="Q538" s="2">
        <f>'Weekly Stats'!O538*'Pts Per'!L$2</f>
        <v>0</v>
      </c>
      <c r="R538" s="2">
        <f>'Weekly Stats'!P538*'Pts Per'!M$2</f>
        <v>0</v>
      </c>
      <c r="S538" s="2">
        <f>'Weekly Stats'!Q538*'Pts Per'!N$2</f>
        <v>0</v>
      </c>
      <c r="T538" s="2">
        <f>'Weekly Stats'!R538*'Pts Per'!O$2</f>
        <v>0</v>
      </c>
      <c r="U538" s="2">
        <f>'Weekly Stats'!S538*'Pts Per'!P$2</f>
        <v>0</v>
      </c>
      <c r="V538" s="2">
        <f>'Weekly Stats'!T538*'Pts Per'!Q$2</f>
        <v>0</v>
      </c>
      <c r="W538" s="2">
        <f>'Weekly Stats'!U538*'Pts Per'!R$2</f>
        <v>0</v>
      </c>
      <c r="X538" s="2">
        <f>IF('Weekly Stats'!V538*'Pts Per'!S$2&lt;5,'Weekly Stats'!V538*'Pts Per'!S$2,SUM(('Weekly Stats'!V538*'Pts Per'!S$2)+2))</f>
        <v>0</v>
      </c>
      <c r="Y538" s="2">
        <f>'Weekly Stats'!W538*'Pts Per'!T$2</f>
        <v>0</v>
      </c>
      <c r="Z538" s="2">
        <f>'Weekly Stats'!X538*'Pts Per'!U$2</f>
        <v>0</v>
      </c>
      <c r="AA538" s="2">
        <f>'Weekly Stats'!Y538*'Pts Per'!V$2</f>
        <v>0</v>
      </c>
      <c r="AB538" s="2">
        <f>'Weekly Stats'!Z538*'Pts Per'!W$2</f>
        <v>0</v>
      </c>
      <c r="AC538" s="2">
        <f>'Weekly Stats'!AA538*'Pts Per'!X$2</f>
        <v>0</v>
      </c>
      <c r="AD538" s="2">
        <f>'Weekly Stats'!AB538*'Pts Per'!Y$2</f>
        <v>0</v>
      </c>
      <c r="AE538" s="2">
        <f>'Weekly Stats'!AC538*'Pts Per'!Z$2</f>
        <v>0</v>
      </c>
      <c r="AF538" s="2">
        <f>'Weekly Stats'!AD538*'Pts Per'!AA$2</f>
        <v>0</v>
      </c>
      <c r="AG538" s="2">
        <f>'Weekly Stats'!AE538*'Pts Per'!AB$2</f>
        <v>0</v>
      </c>
      <c r="AH538" s="2">
        <f>'Weekly Stats'!AF538*'Pts Per'!AC$2</f>
        <v>0</v>
      </c>
    </row>
    <row r="539" spans="1:34">
      <c r="A539" s="1" t="s">
        <v>841</v>
      </c>
      <c r="B539" s="2" t="s">
        <v>109</v>
      </c>
      <c r="C539" s="2" t="s">
        <v>50</v>
      </c>
      <c r="D539" s="9" t="s">
        <v>628</v>
      </c>
      <c r="E539" s="9">
        <f t="shared" si="8"/>
        <v>0</v>
      </c>
      <c r="F539" s="2">
        <f>'Weekly Stats'!D539*'Pts Per'!A$2</f>
        <v>0</v>
      </c>
      <c r="G539" s="2">
        <f>'Weekly Stats'!E539*'Pts Per'!B$2</f>
        <v>0</v>
      </c>
      <c r="H539" s="2">
        <f>'Weekly Stats'!F539*'Pts Per'!C$2</f>
        <v>0</v>
      </c>
      <c r="I539" s="2">
        <f>'Weekly Stats'!G539*'Pts Per'!D$2</f>
        <v>0</v>
      </c>
      <c r="J539" s="2">
        <f>'Weekly Stats'!H539*'Pts Per'!E$2</f>
        <v>0</v>
      </c>
      <c r="K539" s="2">
        <f>'Weekly Stats'!I539*'Pts Per'!F$2</f>
        <v>0</v>
      </c>
      <c r="L539" s="2">
        <f>'Weekly Stats'!J539*'Pts Per'!G$2</f>
        <v>0</v>
      </c>
      <c r="M539" s="2">
        <f>'Weekly Stats'!K539*'Pts Per'!H$2</f>
        <v>0</v>
      </c>
      <c r="N539" s="2">
        <f>'Weekly Stats'!L539*'Pts Per'!I$2</f>
        <v>0</v>
      </c>
      <c r="O539" s="2">
        <f>'Weekly Stats'!M539*'Pts Per'!J$2</f>
        <v>0</v>
      </c>
      <c r="P539" s="2">
        <f>'Weekly Stats'!N539*'Pts Per'!K$2</f>
        <v>0</v>
      </c>
      <c r="Q539" s="2">
        <f>'Weekly Stats'!O539*'Pts Per'!L$2</f>
        <v>0</v>
      </c>
      <c r="R539" s="2">
        <f>'Weekly Stats'!P539*'Pts Per'!M$2</f>
        <v>0</v>
      </c>
      <c r="S539" s="2">
        <f>'Weekly Stats'!Q539*'Pts Per'!N$2</f>
        <v>0</v>
      </c>
      <c r="T539" s="2">
        <f>'Weekly Stats'!R539*'Pts Per'!O$2</f>
        <v>0</v>
      </c>
      <c r="U539" s="2">
        <f>'Weekly Stats'!S539*'Pts Per'!P$2</f>
        <v>0</v>
      </c>
      <c r="V539" s="2">
        <f>'Weekly Stats'!T539*'Pts Per'!Q$2</f>
        <v>0</v>
      </c>
      <c r="W539" s="2">
        <f>'Weekly Stats'!U539*'Pts Per'!R$2</f>
        <v>0</v>
      </c>
      <c r="X539" s="2">
        <f>IF('Weekly Stats'!V539*'Pts Per'!S$2&lt;5,'Weekly Stats'!V539*'Pts Per'!S$2,SUM(('Weekly Stats'!V539*'Pts Per'!S$2)+2))</f>
        <v>0</v>
      </c>
      <c r="Y539" s="2">
        <f>'Weekly Stats'!W539*'Pts Per'!T$2</f>
        <v>0</v>
      </c>
      <c r="Z539" s="2">
        <f>'Weekly Stats'!X539*'Pts Per'!U$2</f>
        <v>0</v>
      </c>
      <c r="AA539" s="2">
        <f>'Weekly Stats'!Y539*'Pts Per'!V$2</f>
        <v>0</v>
      </c>
      <c r="AB539" s="2">
        <f>'Weekly Stats'!Z539*'Pts Per'!W$2</f>
        <v>0</v>
      </c>
      <c r="AC539" s="2">
        <f>'Weekly Stats'!AA539*'Pts Per'!X$2</f>
        <v>0</v>
      </c>
      <c r="AD539" s="2">
        <f>'Weekly Stats'!AB539*'Pts Per'!Y$2</f>
        <v>0</v>
      </c>
      <c r="AE539" s="2">
        <f>'Weekly Stats'!AC539*'Pts Per'!Z$2</f>
        <v>0</v>
      </c>
      <c r="AF539" s="2">
        <f>'Weekly Stats'!AD539*'Pts Per'!AA$2</f>
        <v>0</v>
      </c>
      <c r="AG539" s="2">
        <f>'Weekly Stats'!AE539*'Pts Per'!AB$2</f>
        <v>0</v>
      </c>
      <c r="AH539" s="2">
        <f>'Weekly Stats'!AF539*'Pts Per'!AC$2</f>
        <v>0</v>
      </c>
    </row>
    <row r="540" spans="1:34">
      <c r="A540" s="1" t="s">
        <v>842</v>
      </c>
      <c r="B540" s="2" t="s">
        <v>109</v>
      </c>
      <c r="C540" s="2" t="s">
        <v>51</v>
      </c>
      <c r="D540" s="9" t="s">
        <v>629</v>
      </c>
      <c r="E540" s="9">
        <f t="shared" si="8"/>
        <v>0</v>
      </c>
      <c r="F540" s="2">
        <f>'Weekly Stats'!D540*'Pts Per'!A$2</f>
        <v>0</v>
      </c>
      <c r="G540" s="2">
        <f>'Weekly Stats'!E540*'Pts Per'!B$2</f>
        <v>0</v>
      </c>
      <c r="H540" s="2">
        <f>'Weekly Stats'!F540*'Pts Per'!C$2</f>
        <v>0</v>
      </c>
      <c r="I540" s="2">
        <f>'Weekly Stats'!G540*'Pts Per'!D$2</f>
        <v>0</v>
      </c>
      <c r="J540" s="2">
        <f>'Weekly Stats'!H540*'Pts Per'!E$2</f>
        <v>0</v>
      </c>
      <c r="K540" s="2">
        <f>'Weekly Stats'!I540*'Pts Per'!F$2</f>
        <v>0</v>
      </c>
      <c r="L540" s="2">
        <f>'Weekly Stats'!J540*'Pts Per'!G$2</f>
        <v>0</v>
      </c>
      <c r="M540" s="2">
        <f>'Weekly Stats'!K540*'Pts Per'!H$2</f>
        <v>0</v>
      </c>
      <c r="N540" s="2">
        <f>'Weekly Stats'!L540*'Pts Per'!I$2</f>
        <v>0</v>
      </c>
      <c r="O540" s="2">
        <f>'Weekly Stats'!M540*'Pts Per'!J$2</f>
        <v>0</v>
      </c>
      <c r="P540" s="2">
        <f>'Weekly Stats'!N540*'Pts Per'!K$2</f>
        <v>0</v>
      </c>
      <c r="Q540" s="2">
        <f>'Weekly Stats'!O540*'Pts Per'!L$2</f>
        <v>0</v>
      </c>
      <c r="R540" s="2">
        <f>'Weekly Stats'!P540*'Pts Per'!M$2</f>
        <v>0</v>
      </c>
      <c r="S540" s="2">
        <f>'Weekly Stats'!Q540*'Pts Per'!N$2</f>
        <v>0</v>
      </c>
      <c r="T540" s="2">
        <f>'Weekly Stats'!R540*'Pts Per'!O$2</f>
        <v>0</v>
      </c>
      <c r="U540" s="2">
        <f>'Weekly Stats'!S540*'Pts Per'!P$2</f>
        <v>0</v>
      </c>
      <c r="V540" s="2">
        <f>'Weekly Stats'!T540*'Pts Per'!Q$2</f>
        <v>0</v>
      </c>
      <c r="W540" s="2">
        <f>'Weekly Stats'!U540*'Pts Per'!R$2</f>
        <v>0</v>
      </c>
      <c r="X540" s="2">
        <f>IF('Weekly Stats'!V540*'Pts Per'!S$2&lt;5,'Weekly Stats'!V540*'Pts Per'!S$2,SUM(('Weekly Stats'!V540*'Pts Per'!S$2)+2))</f>
        <v>0</v>
      </c>
      <c r="Y540" s="2">
        <f>'Weekly Stats'!W540*'Pts Per'!T$2</f>
        <v>0</v>
      </c>
      <c r="Z540" s="2">
        <f>'Weekly Stats'!X540*'Pts Per'!U$2</f>
        <v>0</v>
      </c>
      <c r="AA540" s="2">
        <f>'Weekly Stats'!Y540*'Pts Per'!V$2</f>
        <v>0</v>
      </c>
      <c r="AB540" s="2">
        <f>'Weekly Stats'!Z540*'Pts Per'!W$2</f>
        <v>0</v>
      </c>
      <c r="AC540" s="2">
        <f>'Weekly Stats'!AA540*'Pts Per'!X$2</f>
        <v>0</v>
      </c>
      <c r="AD540" s="2">
        <f>'Weekly Stats'!AB540*'Pts Per'!Y$2</f>
        <v>0</v>
      </c>
      <c r="AE540" s="2">
        <f>'Weekly Stats'!AC540*'Pts Per'!Z$2</f>
        <v>0</v>
      </c>
      <c r="AF540" s="2">
        <f>'Weekly Stats'!AD540*'Pts Per'!AA$2</f>
        <v>0</v>
      </c>
      <c r="AG540" s="2">
        <f>'Weekly Stats'!AE540*'Pts Per'!AB$2</f>
        <v>0</v>
      </c>
      <c r="AH540" s="2">
        <f>'Weekly Stats'!AF540*'Pts Per'!AC$2</f>
        <v>0</v>
      </c>
    </row>
    <row r="541" spans="1:34">
      <c r="A541" s="1" t="s">
        <v>844</v>
      </c>
      <c r="B541" s="2" t="s">
        <v>109</v>
      </c>
      <c r="C541" s="2" t="s">
        <v>52</v>
      </c>
      <c r="D541" s="9" t="s">
        <v>630</v>
      </c>
      <c r="E541" s="9">
        <f t="shared" si="8"/>
        <v>0</v>
      </c>
      <c r="F541" s="2">
        <f>'Weekly Stats'!D541*'Pts Per'!A$2</f>
        <v>0</v>
      </c>
      <c r="G541" s="2">
        <f>'Weekly Stats'!E541*'Pts Per'!B$2</f>
        <v>0</v>
      </c>
      <c r="H541" s="2">
        <f>'Weekly Stats'!F541*'Pts Per'!C$2</f>
        <v>0</v>
      </c>
      <c r="I541" s="2">
        <f>'Weekly Stats'!G541*'Pts Per'!D$2</f>
        <v>0</v>
      </c>
      <c r="J541" s="2">
        <f>'Weekly Stats'!H541*'Pts Per'!E$2</f>
        <v>0</v>
      </c>
      <c r="K541" s="2">
        <f>'Weekly Stats'!I541*'Pts Per'!F$2</f>
        <v>0</v>
      </c>
      <c r="L541" s="2">
        <f>'Weekly Stats'!J541*'Pts Per'!G$2</f>
        <v>0</v>
      </c>
      <c r="M541" s="2">
        <f>'Weekly Stats'!K541*'Pts Per'!H$2</f>
        <v>0</v>
      </c>
      <c r="N541" s="2">
        <f>'Weekly Stats'!L541*'Pts Per'!I$2</f>
        <v>0</v>
      </c>
      <c r="O541" s="2">
        <f>'Weekly Stats'!M541*'Pts Per'!J$2</f>
        <v>0</v>
      </c>
      <c r="P541" s="2">
        <f>'Weekly Stats'!N541*'Pts Per'!K$2</f>
        <v>0</v>
      </c>
      <c r="Q541" s="2">
        <f>'Weekly Stats'!O541*'Pts Per'!L$2</f>
        <v>0</v>
      </c>
      <c r="R541" s="2">
        <f>'Weekly Stats'!P541*'Pts Per'!M$2</f>
        <v>0</v>
      </c>
      <c r="S541" s="2">
        <f>'Weekly Stats'!Q541*'Pts Per'!N$2</f>
        <v>0</v>
      </c>
      <c r="T541" s="2">
        <f>'Weekly Stats'!R541*'Pts Per'!O$2</f>
        <v>0</v>
      </c>
      <c r="U541" s="2">
        <f>'Weekly Stats'!S541*'Pts Per'!P$2</f>
        <v>0</v>
      </c>
      <c r="V541" s="2">
        <f>'Weekly Stats'!T541*'Pts Per'!Q$2</f>
        <v>0</v>
      </c>
      <c r="W541" s="2">
        <f>'Weekly Stats'!U541*'Pts Per'!R$2</f>
        <v>0</v>
      </c>
      <c r="X541" s="2">
        <f>IF('Weekly Stats'!V541*'Pts Per'!S$2&lt;5,'Weekly Stats'!V541*'Pts Per'!S$2,SUM(('Weekly Stats'!V541*'Pts Per'!S$2)+2))</f>
        <v>0</v>
      </c>
      <c r="Y541" s="2">
        <f>'Weekly Stats'!W541*'Pts Per'!T$2</f>
        <v>0</v>
      </c>
      <c r="Z541" s="2">
        <f>'Weekly Stats'!X541*'Pts Per'!U$2</f>
        <v>0</v>
      </c>
      <c r="AA541" s="2">
        <f>'Weekly Stats'!Y541*'Pts Per'!V$2</f>
        <v>0</v>
      </c>
      <c r="AB541" s="2">
        <f>'Weekly Stats'!Z541*'Pts Per'!W$2</f>
        <v>0</v>
      </c>
      <c r="AC541" s="2">
        <f>'Weekly Stats'!AA541*'Pts Per'!X$2</f>
        <v>0</v>
      </c>
      <c r="AD541" s="2">
        <f>'Weekly Stats'!AB541*'Pts Per'!Y$2</f>
        <v>0</v>
      </c>
      <c r="AE541" s="2">
        <f>'Weekly Stats'!AC541*'Pts Per'!Z$2</f>
        <v>0</v>
      </c>
      <c r="AF541" s="2">
        <f>'Weekly Stats'!AD541*'Pts Per'!AA$2</f>
        <v>0</v>
      </c>
      <c r="AG541" s="2">
        <f>'Weekly Stats'!AE541*'Pts Per'!AB$2</f>
        <v>0</v>
      </c>
      <c r="AH541" s="2">
        <f>'Weekly Stats'!AF541*'Pts Per'!AC$2</f>
        <v>0</v>
      </c>
    </row>
    <row r="542" spans="1:34">
      <c r="A542" s="1" t="s">
        <v>845</v>
      </c>
      <c r="B542" s="2" t="s">
        <v>109</v>
      </c>
      <c r="C542" s="2" t="s">
        <v>53</v>
      </c>
      <c r="D542" s="9" t="s">
        <v>631</v>
      </c>
      <c r="E542" s="9">
        <f t="shared" si="8"/>
        <v>0</v>
      </c>
      <c r="F542" s="2">
        <f>'Weekly Stats'!D542*'Pts Per'!A$2</f>
        <v>0</v>
      </c>
      <c r="G542" s="2">
        <f>'Weekly Stats'!E542*'Pts Per'!B$2</f>
        <v>0</v>
      </c>
      <c r="H542" s="2">
        <f>'Weekly Stats'!F542*'Pts Per'!C$2</f>
        <v>0</v>
      </c>
      <c r="I542" s="2">
        <f>'Weekly Stats'!G542*'Pts Per'!D$2</f>
        <v>0</v>
      </c>
      <c r="J542" s="2">
        <f>'Weekly Stats'!H542*'Pts Per'!E$2</f>
        <v>0</v>
      </c>
      <c r="K542" s="2">
        <f>'Weekly Stats'!I542*'Pts Per'!F$2</f>
        <v>0</v>
      </c>
      <c r="L542" s="2">
        <f>'Weekly Stats'!J542*'Pts Per'!G$2</f>
        <v>0</v>
      </c>
      <c r="M542" s="2">
        <f>'Weekly Stats'!K542*'Pts Per'!H$2</f>
        <v>0</v>
      </c>
      <c r="N542" s="2">
        <f>'Weekly Stats'!L542*'Pts Per'!I$2</f>
        <v>0</v>
      </c>
      <c r="O542" s="2">
        <f>'Weekly Stats'!M542*'Pts Per'!J$2</f>
        <v>0</v>
      </c>
      <c r="P542" s="2">
        <f>'Weekly Stats'!N542*'Pts Per'!K$2</f>
        <v>0</v>
      </c>
      <c r="Q542" s="2">
        <f>'Weekly Stats'!O542*'Pts Per'!L$2</f>
        <v>0</v>
      </c>
      <c r="R542" s="2">
        <f>'Weekly Stats'!P542*'Pts Per'!M$2</f>
        <v>0</v>
      </c>
      <c r="S542" s="2">
        <f>'Weekly Stats'!Q542*'Pts Per'!N$2</f>
        <v>0</v>
      </c>
      <c r="T542" s="2">
        <f>'Weekly Stats'!R542*'Pts Per'!O$2</f>
        <v>0</v>
      </c>
      <c r="U542" s="2">
        <f>'Weekly Stats'!S542*'Pts Per'!P$2</f>
        <v>0</v>
      </c>
      <c r="V542" s="2">
        <f>'Weekly Stats'!T542*'Pts Per'!Q$2</f>
        <v>0</v>
      </c>
      <c r="W542" s="2">
        <f>'Weekly Stats'!U542*'Pts Per'!R$2</f>
        <v>0</v>
      </c>
      <c r="X542" s="2">
        <f>IF('Weekly Stats'!V542*'Pts Per'!S$2&lt;5,'Weekly Stats'!V542*'Pts Per'!S$2,SUM(('Weekly Stats'!V542*'Pts Per'!S$2)+2))</f>
        <v>0</v>
      </c>
      <c r="Y542" s="2">
        <f>'Weekly Stats'!W542*'Pts Per'!T$2</f>
        <v>0</v>
      </c>
      <c r="Z542" s="2">
        <f>'Weekly Stats'!X542*'Pts Per'!U$2</f>
        <v>0</v>
      </c>
      <c r="AA542" s="2">
        <f>'Weekly Stats'!Y542*'Pts Per'!V$2</f>
        <v>0</v>
      </c>
      <c r="AB542" s="2">
        <f>'Weekly Stats'!Z542*'Pts Per'!W$2</f>
        <v>0</v>
      </c>
      <c r="AC542" s="2">
        <f>'Weekly Stats'!AA542*'Pts Per'!X$2</f>
        <v>0</v>
      </c>
      <c r="AD542" s="2">
        <f>'Weekly Stats'!AB542*'Pts Per'!Y$2</f>
        <v>0</v>
      </c>
      <c r="AE542" s="2">
        <f>'Weekly Stats'!AC542*'Pts Per'!Z$2</f>
        <v>0</v>
      </c>
      <c r="AF542" s="2">
        <f>'Weekly Stats'!AD542*'Pts Per'!AA$2</f>
        <v>0</v>
      </c>
      <c r="AG542" s="2">
        <f>'Weekly Stats'!AE542*'Pts Per'!AB$2</f>
        <v>0</v>
      </c>
      <c r="AH542" s="2">
        <f>'Weekly Stats'!AF542*'Pts Per'!AC$2</f>
        <v>0</v>
      </c>
    </row>
    <row r="543" spans="1:34">
      <c r="A543" s="1" t="s">
        <v>846</v>
      </c>
      <c r="B543" s="2" t="s">
        <v>109</v>
      </c>
      <c r="C543" s="2" t="s">
        <v>54</v>
      </c>
      <c r="D543" s="9" t="s">
        <v>632</v>
      </c>
      <c r="E543" s="9">
        <f t="shared" si="8"/>
        <v>2</v>
      </c>
      <c r="F543" s="2">
        <f>'Weekly Stats'!D543*'Pts Per'!A$2</f>
        <v>0</v>
      </c>
      <c r="G543" s="2">
        <f>'Weekly Stats'!E543*'Pts Per'!B$2</f>
        <v>0</v>
      </c>
      <c r="H543" s="2">
        <f>'Weekly Stats'!F543*'Pts Per'!C$2</f>
        <v>0</v>
      </c>
      <c r="I543" s="2">
        <f>'Weekly Stats'!G543*'Pts Per'!D$2</f>
        <v>0</v>
      </c>
      <c r="J543" s="2">
        <f>'Weekly Stats'!H543*'Pts Per'!E$2</f>
        <v>0</v>
      </c>
      <c r="K543" s="2">
        <f>'Weekly Stats'!I543*'Pts Per'!F$2</f>
        <v>0</v>
      </c>
      <c r="L543" s="2">
        <f>'Weekly Stats'!J543*'Pts Per'!G$2</f>
        <v>0</v>
      </c>
      <c r="M543" s="2">
        <f>'Weekly Stats'!K543*'Pts Per'!H$2</f>
        <v>0</v>
      </c>
      <c r="N543" s="2">
        <f>'Weekly Stats'!L543*'Pts Per'!I$2</f>
        <v>0</v>
      </c>
      <c r="O543" s="2">
        <f>'Weekly Stats'!M543*'Pts Per'!J$2</f>
        <v>0</v>
      </c>
      <c r="P543" s="2">
        <f>'Weekly Stats'!N543*'Pts Per'!K$2</f>
        <v>0</v>
      </c>
      <c r="Q543" s="2">
        <f>'Weekly Stats'!O543*'Pts Per'!L$2</f>
        <v>0</v>
      </c>
      <c r="R543" s="2">
        <f>'Weekly Stats'!P543*'Pts Per'!M$2</f>
        <v>0</v>
      </c>
      <c r="S543" s="2">
        <f>'Weekly Stats'!Q543*'Pts Per'!N$2</f>
        <v>0</v>
      </c>
      <c r="T543" s="2">
        <f>'Weekly Stats'!R543*'Pts Per'!O$2</f>
        <v>0</v>
      </c>
      <c r="U543" s="2">
        <f>'Weekly Stats'!S543*'Pts Per'!P$2</f>
        <v>0</v>
      </c>
      <c r="V543" s="2">
        <f>'Weekly Stats'!T543*'Pts Per'!Q$2</f>
        <v>0</v>
      </c>
      <c r="W543" s="2">
        <f>'Weekly Stats'!U543*'Pts Per'!R$2</f>
        <v>0</v>
      </c>
      <c r="X543" s="2">
        <f>IF('Weekly Stats'!V543*'Pts Per'!S$2&lt;5,'Weekly Stats'!V543*'Pts Per'!S$2,SUM(('Weekly Stats'!V543*'Pts Per'!S$2)+2))</f>
        <v>2</v>
      </c>
      <c r="Y543" s="2">
        <f>'Weekly Stats'!W543*'Pts Per'!T$2</f>
        <v>0</v>
      </c>
      <c r="Z543" s="2">
        <f>'Weekly Stats'!X543*'Pts Per'!U$2</f>
        <v>0</v>
      </c>
      <c r="AA543" s="2">
        <f>'Weekly Stats'!Y543*'Pts Per'!V$2</f>
        <v>0</v>
      </c>
      <c r="AB543" s="2">
        <f>'Weekly Stats'!Z543*'Pts Per'!W$2</f>
        <v>0</v>
      </c>
      <c r="AC543" s="2">
        <f>'Weekly Stats'!AA543*'Pts Per'!X$2</f>
        <v>0</v>
      </c>
      <c r="AD543" s="2">
        <f>'Weekly Stats'!AB543*'Pts Per'!Y$2</f>
        <v>0</v>
      </c>
      <c r="AE543" s="2">
        <f>'Weekly Stats'!AC543*'Pts Per'!Z$2</f>
        <v>0</v>
      </c>
      <c r="AF543" s="2">
        <f>'Weekly Stats'!AD543*'Pts Per'!AA$2</f>
        <v>0</v>
      </c>
      <c r="AG543" s="2">
        <f>'Weekly Stats'!AE543*'Pts Per'!AB$2</f>
        <v>0</v>
      </c>
      <c r="AH543" s="2">
        <f>'Weekly Stats'!AF543*'Pts Per'!AC$2</f>
        <v>0</v>
      </c>
    </row>
    <row r="544" spans="1:34">
      <c r="A544" s="1" t="s">
        <v>847</v>
      </c>
      <c r="B544" s="2" t="s">
        <v>109</v>
      </c>
      <c r="C544" s="2" t="s">
        <v>55</v>
      </c>
      <c r="D544" s="9" t="s">
        <v>633</v>
      </c>
      <c r="E544" s="9">
        <f t="shared" si="8"/>
        <v>0</v>
      </c>
      <c r="F544" s="2">
        <f>'Weekly Stats'!D544*'Pts Per'!A$2</f>
        <v>0</v>
      </c>
      <c r="G544" s="2">
        <f>'Weekly Stats'!E544*'Pts Per'!B$2</f>
        <v>0</v>
      </c>
      <c r="H544" s="2">
        <f>'Weekly Stats'!F544*'Pts Per'!C$2</f>
        <v>0</v>
      </c>
      <c r="I544" s="2">
        <f>'Weekly Stats'!G544*'Pts Per'!D$2</f>
        <v>0</v>
      </c>
      <c r="J544" s="2">
        <f>'Weekly Stats'!H544*'Pts Per'!E$2</f>
        <v>0</v>
      </c>
      <c r="K544" s="2">
        <f>'Weekly Stats'!I544*'Pts Per'!F$2</f>
        <v>0</v>
      </c>
      <c r="L544" s="2">
        <f>'Weekly Stats'!J544*'Pts Per'!G$2</f>
        <v>0</v>
      </c>
      <c r="M544" s="2">
        <f>'Weekly Stats'!K544*'Pts Per'!H$2</f>
        <v>0</v>
      </c>
      <c r="N544" s="2">
        <f>'Weekly Stats'!L544*'Pts Per'!I$2</f>
        <v>0</v>
      </c>
      <c r="O544" s="2">
        <f>'Weekly Stats'!M544*'Pts Per'!J$2</f>
        <v>0</v>
      </c>
      <c r="P544" s="2">
        <f>'Weekly Stats'!N544*'Pts Per'!K$2</f>
        <v>0</v>
      </c>
      <c r="Q544" s="2">
        <f>'Weekly Stats'!O544*'Pts Per'!L$2</f>
        <v>0</v>
      </c>
      <c r="R544" s="2">
        <f>'Weekly Stats'!P544*'Pts Per'!M$2</f>
        <v>0</v>
      </c>
      <c r="S544" s="2">
        <f>'Weekly Stats'!Q544*'Pts Per'!N$2</f>
        <v>0</v>
      </c>
      <c r="T544" s="2">
        <f>'Weekly Stats'!R544*'Pts Per'!O$2</f>
        <v>0</v>
      </c>
      <c r="U544" s="2">
        <f>'Weekly Stats'!S544*'Pts Per'!P$2</f>
        <v>0</v>
      </c>
      <c r="V544" s="2">
        <f>'Weekly Stats'!T544*'Pts Per'!Q$2</f>
        <v>0</v>
      </c>
      <c r="W544" s="2">
        <f>'Weekly Stats'!U544*'Pts Per'!R$2</f>
        <v>0</v>
      </c>
      <c r="X544" s="2">
        <f>IF('Weekly Stats'!V544*'Pts Per'!S$2&lt;5,'Weekly Stats'!V544*'Pts Per'!S$2,SUM(('Weekly Stats'!V544*'Pts Per'!S$2)+2))</f>
        <v>0</v>
      </c>
      <c r="Y544" s="2">
        <f>'Weekly Stats'!W544*'Pts Per'!T$2</f>
        <v>0</v>
      </c>
      <c r="Z544" s="2">
        <f>'Weekly Stats'!X544*'Pts Per'!U$2</f>
        <v>0</v>
      </c>
      <c r="AA544" s="2">
        <f>'Weekly Stats'!Y544*'Pts Per'!V$2</f>
        <v>0</v>
      </c>
      <c r="AB544" s="2">
        <f>'Weekly Stats'!Z544*'Pts Per'!W$2</f>
        <v>0</v>
      </c>
      <c r="AC544" s="2">
        <f>'Weekly Stats'!AA544*'Pts Per'!X$2</f>
        <v>0</v>
      </c>
      <c r="AD544" s="2">
        <f>'Weekly Stats'!AB544*'Pts Per'!Y$2</f>
        <v>0</v>
      </c>
      <c r="AE544" s="2">
        <f>'Weekly Stats'!AC544*'Pts Per'!Z$2</f>
        <v>0</v>
      </c>
      <c r="AF544" s="2">
        <f>'Weekly Stats'!AD544*'Pts Per'!AA$2</f>
        <v>0</v>
      </c>
      <c r="AG544" s="2">
        <f>'Weekly Stats'!AE544*'Pts Per'!AB$2</f>
        <v>0</v>
      </c>
      <c r="AH544" s="2">
        <f>'Weekly Stats'!AF544*'Pts Per'!AC$2</f>
        <v>0</v>
      </c>
    </row>
    <row r="545" spans="1:34">
      <c r="A545" s="1" t="s">
        <v>848</v>
      </c>
      <c r="B545" s="2" t="s">
        <v>109</v>
      </c>
      <c r="C545" s="2" t="s">
        <v>56</v>
      </c>
      <c r="D545" s="9" t="s">
        <v>634</v>
      </c>
      <c r="E545" s="9">
        <f t="shared" si="8"/>
        <v>0</v>
      </c>
      <c r="F545" s="2">
        <f>'Weekly Stats'!D545*'Pts Per'!A$2</f>
        <v>0</v>
      </c>
      <c r="G545" s="2">
        <f>'Weekly Stats'!E545*'Pts Per'!B$2</f>
        <v>0</v>
      </c>
      <c r="H545" s="2">
        <f>'Weekly Stats'!F545*'Pts Per'!C$2</f>
        <v>0</v>
      </c>
      <c r="I545" s="2">
        <f>'Weekly Stats'!G545*'Pts Per'!D$2</f>
        <v>0</v>
      </c>
      <c r="J545" s="2">
        <f>'Weekly Stats'!H545*'Pts Per'!E$2</f>
        <v>0</v>
      </c>
      <c r="K545" s="2">
        <f>'Weekly Stats'!I545*'Pts Per'!F$2</f>
        <v>0</v>
      </c>
      <c r="L545" s="2">
        <f>'Weekly Stats'!J545*'Pts Per'!G$2</f>
        <v>0</v>
      </c>
      <c r="M545" s="2">
        <f>'Weekly Stats'!K545*'Pts Per'!H$2</f>
        <v>0</v>
      </c>
      <c r="N545" s="2">
        <f>'Weekly Stats'!L545*'Pts Per'!I$2</f>
        <v>0</v>
      </c>
      <c r="O545" s="2">
        <f>'Weekly Stats'!M545*'Pts Per'!J$2</f>
        <v>0</v>
      </c>
      <c r="P545" s="2">
        <f>'Weekly Stats'!N545*'Pts Per'!K$2</f>
        <v>0</v>
      </c>
      <c r="Q545" s="2">
        <f>'Weekly Stats'!O545*'Pts Per'!L$2</f>
        <v>0</v>
      </c>
      <c r="R545" s="2">
        <f>'Weekly Stats'!P545*'Pts Per'!M$2</f>
        <v>0</v>
      </c>
      <c r="S545" s="2">
        <f>'Weekly Stats'!Q545*'Pts Per'!N$2</f>
        <v>0</v>
      </c>
      <c r="T545" s="2">
        <f>'Weekly Stats'!R545*'Pts Per'!O$2</f>
        <v>0</v>
      </c>
      <c r="U545" s="2">
        <f>'Weekly Stats'!S545*'Pts Per'!P$2</f>
        <v>0</v>
      </c>
      <c r="V545" s="2">
        <f>'Weekly Stats'!T545*'Pts Per'!Q$2</f>
        <v>0</v>
      </c>
      <c r="W545" s="2">
        <f>'Weekly Stats'!U545*'Pts Per'!R$2</f>
        <v>0</v>
      </c>
      <c r="X545" s="2">
        <f>IF('Weekly Stats'!V545*'Pts Per'!S$2&lt;5,'Weekly Stats'!V545*'Pts Per'!S$2,SUM(('Weekly Stats'!V545*'Pts Per'!S$2)+2))</f>
        <v>0</v>
      </c>
      <c r="Y545" s="2">
        <f>'Weekly Stats'!W545*'Pts Per'!T$2</f>
        <v>0</v>
      </c>
      <c r="Z545" s="2">
        <f>'Weekly Stats'!X545*'Pts Per'!U$2</f>
        <v>0</v>
      </c>
      <c r="AA545" s="2">
        <f>'Weekly Stats'!Y545*'Pts Per'!V$2</f>
        <v>0</v>
      </c>
      <c r="AB545" s="2">
        <f>'Weekly Stats'!Z545*'Pts Per'!W$2</f>
        <v>0</v>
      </c>
      <c r="AC545" s="2">
        <f>'Weekly Stats'!AA545*'Pts Per'!X$2</f>
        <v>0</v>
      </c>
      <c r="AD545" s="2">
        <f>'Weekly Stats'!AB545*'Pts Per'!Y$2</f>
        <v>0</v>
      </c>
      <c r="AE545" s="2">
        <f>'Weekly Stats'!AC545*'Pts Per'!Z$2</f>
        <v>0</v>
      </c>
      <c r="AF545" s="2">
        <f>'Weekly Stats'!AD545*'Pts Per'!AA$2</f>
        <v>0</v>
      </c>
      <c r="AG545" s="2">
        <f>'Weekly Stats'!AE545*'Pts Per'!AB$2</f>
        <v>0</v>
      </c>
      <c r="AH545" s="2">
        <f>'Weekly Stats'!AF545*'Pts Per'!AC$2</f>
        <v>0</v>
      </c>
    </row>
    <row r="546" spans="1:34">
      <c r="A546" s="1" t="s">
        <v>849</v>
      </c>
      <c r="B546" s="2" t="s">
        <v>109</v>
      </c>
      <c r="C546" s="2" t="s">
        <v>57</v>
      </c>
      <c r="D546" s="9" t="s">
        <v>635</v>
      </c>
      <c r="E546" s="9">
        <f t="shared" si="8"/>
        <v>0</v>
      </c>
      <c r="F546" s="2">
        <f>'Weekly Stats'!D546*'Pts Per'!A$2</f>
        <v>0</v>
      </c>
      <c r="G546" s="2">
        <f>'Weekly Stats'!E546*'Pts Per'!B$2</f>
        <v>0</v>
      </c>
      <c r="H546" s="2">
        <f>'Weekly Stats'!F546*'Pts Per'!C$2</f>
        <v>0</v>
      </c>
      <c r="I546" s="2">
        <f>'Weekly Stats'!G546*'Pts Per'!D$2</f>
        <v>0</v>
      </c>
      <c r="J546" s="2">
        <f>'Weekly Stats'!H546*'Pts Per'!E$2</f>
        <v>0</v>
      </c>
      <c r="K546" s="2">
        <f>'Weekly Stats'!I546*'Pts Per'!F$2</f>
        <v>0</v>
      </c>
      <c r="L546" s="2">
        <f>'Weekly Stats'!J546*'Pts Per'!G$2</f>
        <v>0</v>
      </c>
      <c r="M546" s="2">
        <f>'Weekly Stats'!K546*'Pts Per'!H$2</f>
        <v>0</v>
      </c>
      <c r="N546" s="2">
        <f>'Weekly Stats'!L546*'Pts Per'!I$2</f>
        <v>0</v>
      </c>
      <c r="O546" s="2">
        <f>'Weekly Stats'!M546*'Pts Per'!J$2</f>
        <v>0</v>
      </c>
      <c r="P546" s="2">
        <f>'Weekly Stats'!N546*'Pts Per'!K$2</f>
        <v>0</v>
      </c>
      <c r="Q546" s="2">
        <f>'Weekly Stats'!O546*'Pts Per'!L$2</f>
        <v>0</v>
      </c>
      <c r="R546" s="2">
        <f>'Weekly Stats'!P546*'Pts Per'!M$2</f>
        <v>0</v>
      </c>
      <c r="S546" s="2">
        <f>'Weekly Stats'!Q546*'Pts Per'!N$2</f>
        <v>0</v>
      </c>
      <c r="T546" s="2">
        <f>'Weekly Stats'!R546*'Pts Per'!O$2</f>
        <v>0</v>
      </c>
      <c r="U546" s="2">
        <f>'Weekly Stats'!S546*'Pts Per'!P$2</f>
        <v>0</v>
      </c>
      <c r="V546" s="2">
        <f>'Weekly Stats'!T546*'Pts Per'!Q$2</f>
        <v>0</v>
      </c>
      <c r="W546" s="2">
        <f>'Weekly Stats'!U546*'Pts Per'!R$2</f>
        <v>0</v>
      </c>
      <c r="X546" s="2">
        <f>IF('Weekly Stats'!V546*'Pts Per'!S$2&lt;5,'Weekly Stats'!V546*'Pts Per'!S$2,SUM(('Weekly Stats'!V546*'Pts Per'!S$2)+2))</f>
        <v>0</v>
      </c>
      <c r="Y546" s="2">
        <f>'Weekly Stats'!W546*'Pts Per'!T$2</f>
        <v>0</v>
      </c>
      <c r="Z546" s="2">
        <f>'Weekly Stats'!X546*'Pts Per'!U$2</f>
        <v>0</v>
      </c>
      <c r="AA546" s="2">
        <f>'Weekly Stats'!Y546*'Pts Per'!V$2</f>
        <v>0</v>
      </c>
      <c r="AB546" s="2">
        <f>'Weekly Stats'!Z546*'Pts Per'!W$2</f>
        <v>0</v>
      </c>
      <c r="AC546" s="2">
        <f>'Weekly Stats'!AA546*'Pts Per'!X$2</f>
        <v>0</v>
      </c>
      <c r="AD546" s="2">
        <f>'Weekly Stats'!AB546*'Pts Per'!Y$2</f>
        <v>0</v>
      </c>
      <c r="AE546" s="2">
        <f>'Weekly Stats'!AC546*'Pts Per'!Z$2</f>
        <v>0</v>
      </c>
      <c r="AF546" s="2">
        <f>'Weekly Stats'!AD546*'Pts Per'!AA$2</f>
        <v>0</v>
      </c>
      <c r="AG546" s="2">
        <f>'Weekly Stats'!AE546*'Pts Per'!AB$2</f>
        <v>0</v>
      </c>
      <c r="AH546" s="2">
        <f>'Weekly Stats'!AF546*'Pts Per'!AC$2</f>
        <v>0</v>
      </c>
    </row>
    <row r="547" spans="1:34">
      <c r="A547" s="1" t="s">
        <v>850</v>
      </c>
      <c r="B547" s="2" t="s">
        <v>109</v>
      </c>
      <c r="C547" s="2" t="s">
        <v>58</v>
      </c>
      <c r="D547" s="9" t="s">
        <v>636</v>
      </c>
      <c r="E547" s="9">
        <f t="shared" si="8"/>
        <v>0</v>
      </c>
      <c r="F547" s="2">
        <f>'Weekly Stats'!D547*'Pts Per'!A$2</f>
        <v>0</v>
      </c>
      <c r="G547" s="2">
        <f>'Weekly Stats'!E547*'Pts Per'!B$2</f>
        <v>0</v>
      </c>
      <c r="H547" s="2">
        <f>'Weekly Stats'!F547*'Pts Per'!C$2</f>
        <v>0</v>
      </c>
      <c r="I547" s="2">
        <f>'Weekly Stats'!G547*'Pts Per'!D$2</f>
        <v>0</v>
      </c>
      <c r="J547" s="2">
        <f>'Weekly Stats'!H547*'Pts Per'!E$2</f>
        <v>0</v>
      </c>
      <c r="K547" s="2">
        <f>'Weekly Stats'!I547*'Pts Per'!F$2</f>
        <v>0</v>
      </c>
      <c r="L547" s="2">
        <f>'Weekly Stats'!J547*'Pts Per'!G$2</f>
        <v>0</v>
      </c>
      <c r="M547" s="2">
        <f>'Weekly Stats'!K547*'Pts Per'!H$2</f>
        <v>0</v>
      </c>
      <c r="N547" s="2">
        <f>'Weekly Stats'!L547*'Pts Per'!I$2</f>
        <v>0</v>
      </c>
      <c r="O547" s="2">
        <f>'Weekly Stats'!M547*'Pts Per'!J$2</f>
        <v>0</v>
      </c>
      <c r="P547" s="2">
        <f>'Weekly Stats'!N547*'Pts Per'!K$2</f>
        <v>0</v>
      </c>
      <c r="Q547" s="2">
        <f>'Weekly Stats'!O547*'Pts Per'!L$2</f>
        <v>0</v>
      </c>
      <c r="R547" s="2">
        <f>'Weekly Stats'!P547*'Pts Per'!M$2</f>
        <v>0</v>
      </c>
      <c r="S547" s="2">
        <f>'Weekly Stats'!Q547*'Pts Per'!N$2</f>
        <v>0</v>
      </c>
      <c r="T547" s="2">
        <f>'Weekly Stats'!R547*'Pts Per'!O$2</f>
        <v>0</v>
      </c>
      <c r="U547" s="2">
        <f>'Weekly Stats'!S547*'Pts Per'!P$2</f>
        <v>0</v>
      </c>
      <c r="V547" s="2">
        <f>'Weekly Stats'!T547*'Pts Per'!Q$2</f>
        <v>0</v>
      </c>
      <c r="W547" s="2">
        <f>'Weekly Stats'!U547*'Pts Per'!R$2</f>
        <v>0</v>
      </c>
      <c r="X547" s="2">
        <f>IF('Weekly Stats'!V547*'Pts Per'!S$2&lt;5,'Weekly Stats'!V547*'Pts Per'!S$2,SUM(('Weekly Stats'!V547*'Pts Per'!S$2)+2))</f>
        <v>0</v>
      </c>
      <c r="Y547" s="2">
        <f>'Weekly Stats'!W547*'Pts Per'!T$2</f>
        <v>0</v>
      </c>
      <c r="Z547" s="2">
        <f>'Weekly Stats'!X547*'Pts Per'!U$2</f>
        <v>0</v>
      </c>
      <c r="AA547" s="2">
        <f>'Weekly Stats'!Y547*'Pts Per'!V$2</f>
        <v>0</v>
      </c>
      <c r="AB547" s="2">
        <f>'Weekly Stats'!Z547*'Pts Per'!W$2</f>
        <v>0</v>
      </c>
      <c r="AC547" s="2">
        <f>'Weekly Stats'!AA547*'Pts Per'!X$2</f>
        <v>0</v>
      </c>
      <c r="AD547" s="2">
        <f>'Weekly Stats'!AB547*'Pts Per'!Y$2</f>
        <v>0</v>
      </c>
      <c r="AE547" s="2">
        <f>'Weekly Stats'!AC547*'Pts Per'!Z$2</f>
        <v>0</v>
      </c>
      <c r="AF547" s="2">
        <f>'Weekly Stats'!AD547*'Pts Per'!AA$2</f>
        <v>0</v>
      </c>
      <c r="AG547" s="2">
        <f>'Weekly Stats'!AE547*'Pts Per'!AB$2</f>
        <v>0</v>
      </c>
      <c r="AH547" s="2">
        <f>'Weekly Stats'!AF547*'Pts Per'!AC$2</f>
        <v>0</v>
      </c>
    </row>
    <row r="548" spans="1:34">
      <c r="A548" s="1" t="s">
        <v>851</v>
      </c>
      <c r="B548" s="2" t="s">
        <v>109</v>
      </c>
      <c r="C548" s="2" t="s">
        <v>59</v>
      </c>
      <c r="D548" s="9" t="s">
        <v>637</v>
      </c>
      <c r="E548" s="9">
        <f t="shared" si="8"/>
        <v>0</v>
      </c>
      <c r="F548" s="2">
        <f>'Weekly Stats'!D548*'Pts Per'!A$2</f>
        <v>0</v>
      </c>
      <c r="G548" s="2">
        <f>'Weekly Stats'!E548*'Pts Per'!B$2</f>
        <v>0</v>
      </c>
      <c r="H548" s="2">
        <f>'Weekly Stats'!F548*'Pts Per'!C$2</f>
        <v>0</v>
      </c>
      <c r="I548" s="2">
        <f>'Weekly Stats'!G548*'Pts Per'!D$2</f>
        <v>0</v>
      </c>
      <c r="J548" s="2">
        <f>'Weekly Stats'!H548*'Pts Per'!E$2</f>
        <v>0</v>
      </c>
      <c r="K548" s="2">
        <f>'Weekly Stats'!I548*'Pts Per'!F$2</f>
        <v>0</v>
      </c>
      <c r="L548" s="2">
        <f>'Weekly Stats'!J548*'Pts Per'!G$2</f>
        <v>0</v>
      </c>
      <c r="M548" s="2">
        <f>'Weekly Stats'!K548*'Pts Per'!H$2</f>
        <v>0</v>
      </c>
      <c r="N548" s="2">
        <f>'Weekly Stats'!L548*'Pts Per'!I$2</f>
        <v>0</v>
      </c>
      <c r="O548" s="2">
        <f>'Weekly Stats'!M548*'Pts Per'!J$2</f>
        <v>0</v>
      </c>
      <c r="P548" s="2">
        <f>'Weekly Stats'!N548*'Pts Per'!K$2</f>
        <v>0</v>
      </c>
      <c r="Q548" s="2">
        <f>'Weekly Stats'!O548*'Pts Per'!L$2</f>
        <v>0</v>
      </c>
      <c r="R548" s="2">
        <f>'Weekly Stats'!P548*'Pts Per'!M$2</f>
        <v>0</v>
      </c>
      <c r="S548" s="2">
        <f>'Weekly Stats'!Q548*'Pts Per'!N$2</f>
        <v>0</v>
      </c>
      <c r="T548" s="2">
        <f>'Weekly Stats'!R548*'Pts Per'!O$2</f>
        <v>0</v>
      </c>
      <c r="U548" s="2">
        <f>'Weekly Stats'!S548*'Pts Per'!P$2</f>
        <v>0</v>
      </c>
      <c r="V548" s="2">
        <f>'Weekly Stats'!T548*'Pts Per'!Q$2</f>
        <v>0</v>
      </c>
      <c r="W548" s="2">
        <f>'Weekly Stats'!U548*'Pts Per'!R$2</f>
        <v>0</v>
      </c>
      <c r="X548" s="2">
        <f>IF('Weekly Stats'!V548*'Pts Per'!S$2&lt;5,'Weekly Stats'!V548*'Pts Per'!S$2,SUM(('Weekly Stats'!V548*'Pts Per'!S$2)+2))</f>
        <v>0</v>
      </c>
      <c r="Y548" s="2">
        <f>'Weekly Stats'!W548*'Pts Per'!T$2</f>
        <v>0</v>
      </c>
      <c r="Z548" s="2">
        <f>'Weekly Stats'!X548*'Pts Per'!U$2</f>
        <v>0</v>
      </c>
      <c r="AA548" s="2">
        <f>'Weekly Stats'!Y548*'Pts Per'!V$2</f>
        <v>0</v>
      </c>
      <c r="AB548" s="2">
        <f>'Weekly Stats'!Z548*'Pts Per'!W$2</f>
        <v>0</v>
      </c>
      <c r="AC548" s="2">
        <f>'Weekly Stats'!AA548*'Pts Per'!X$2</f>
        <v>0</v>
      </c>
      <c r="AD548" s="2">
        <f>'Weekly Stats'!AB548*'Pts Per'!Y$2</f>
        <v>0</v>
      </c>
      <c r="AE548" s="2">
        <f>'Weekly Stats'!AC548*'Pts Per'!Z$2</f>
        <v>0</v>
      </c>
      <c r="AF548" s="2">
        <f>'Weekly Stats'!AD548*'Pts Per'!AA$2</f>
        <v>0</v>
      </c>
      <c r="AG548" s="2">
        <f>'Weekly Stats'!AE548*'Pts Per'!AB$2</f>
        <v>0</v>
      </c>
      <c r="AH548" s="2">
        <f>'Weekly Stats'!AF548*'Pts Per'!AC$2</f>
        <v>0</v>
      </c>
    </row>
    <row r="549" spans="1:34">
      <c r="A549" s="1" t="s">
        <v>852</v>
      </c>
      <c r="B549" s="2" t="s">
        <v>109</v>
      </c>
      <c r="C549" s="2" t="s">
        <v>60</v>
      </c>
      <c r="D549" s="9" t="s">
        <v>638</v>
      </c>
      <c r="E549" s="9">
        <f t="shared" si="8"/>
        <v>0</v>
      </c>
      <c r="F549" s="2">
        <f>'Weekly Stats'!D549*'Pts Per'!A$2</f>
        <v>0</v>
      </c>
      <c r="G549" s="2">
        <f>'Weekly Stats'!E549*'Pts Per'!B$2</f>
        <v>0</v>
      </c>
      <c r="H549" s="2">
        <f>'Weekly Stats'!F549*'Pts Per'!C$2</f>
        <v>0</v>
      </c>
      <c r="I549" s="2">
        <f>'Weekly Stats'!G549*'Pts Per'!D$2</f>
        <v>0</v>
      </c>
      <c r="J549" s="2">
        <f>'Weekly Stats'!H549*'Pts Per'!E$2</f>
        <v>0</v>
      </c>
      <c r="K549" s="2">
        <f>'Weekly Stats'!I549*'Pts Per'!F$2</f>
        <v>0</v>
      </c>
      <c r="L549" s="2">
        <f>'Weekly Stats'!J549*'Pts Per'!G$2</f>
        <v>0</v>
      </c>
      <c r="M549" s="2">
        <f>'Weekly Stats'!K549*'Pts Per'!H$2</f>
        <v>0</v>
      </c>
      <c r="N549" s="2">
        <f>'Weekly Stats'!L549*'Pts Per'!I$2</f>
        <v>0</v>
      </c>
      <c r="O549" s="2">
        <f>'Weekly Stats'!M549*'Pts Per'!J$2</f>
        <v>0</v>
      </c>
      <c r="P549" s="2">
        <f>'Weekly Stats'!N549*'Pts Per'!K$2</f>
        <v>0</v>
      </c>
      <c r="Q549" s="2">
        <f>'Weekly Stats'!O549*'Pts Per'!L$2</f>
        <v>0</v>
      </c>
      <c r="R549" s="2">
        <f>'Weekly Stats'!P549*'Pts Per'!M$2</f>
        <v>0</v>
      </c>
      <c r="S549" s="2">
        <f>'Weekly Stats'!Q549*'Pts Per'!N$2</f>
        <v>0</v>
      </c>
      <c r="T549" s="2">
        <f>'Weekly Stats'!R549*'Pts Per'!O$2</f>
        <v>0</v>
      </c>
      <c r="U549" s="2">
        <f>'Weekly Stats'!S549*'Pts Per'!P$2</f>
        <v>0</v>
      </c>
      <c r="V549" s="2">
        <f>'Weekly Stats'!T549*'Pts Per'!Q$2</f>
        <v>0</v>
      </c>
      <c r="W549" s="2">
        <f>'Weekly Stats'!U549*'Pts Per'!R$2</f>
        <v>0</v>
      </c>
      <c r="X549" s="2">
        <f>IF('Weekly Stats'!V549*'Pts Per'!S$2&lt;5,'Weekly Stats'!V549*'Pts Per'!S$2,SUM(('Weekly Stats'!V549*'Pts Per'!S$2)+2))</f>
        <v>0</v>
      </c>
      <c r="Y549" s="2">
        <f>'Weekly Stats'!W549*'Pts Per'!T$2</f>
        <v>0</v>
      </c>
      <c r="Z549" s="2">
        <f>'Weekly Stats'!X549*'Pts Per'!U$2</f>
        <v>0</v>
      </c>
      <c r="AA549" s="2">
        <f>'Weekly Stats'!Y549*'Pts Per'!V$2</f>
        <v>0</v>
      </c>
      <c r="AB549" s="2">
        <f>'Weekly Stats'!Z549*'Pts Per'!W$2</f>
        <v>0</v>
      </c>
      <c r="AC549" s="2">
        <f>'Weekly Stats'!AA549*'Pts Per'!X$2</f>
        <v>0</v>
      </c>
      <c r="AD549" s="2">
        <f>'Weekly Stats'!AB549*'Pts Per'!Y$2</f>
        <v>0</v>
      </c>
      <c r="AE549" s="2">
        <f>'Weekly Stats'!AC549*'Pts Per'!Z$2</f>
        <v>0</v>
      </c>
      <c r="AF549" s="2">
        <f>'Weekly Stats'!AD549*'Pts Per'!AA$2</f>
        <v>0</v>
      </c>
      <c r="AG549" s="2">
        <f>'Weekly Stats'!AE549*'Pts Per'!AB$2</f>
        <v>0</v>
      </c>
      <c r="AH549" s="2">
        <f>'Weekly Stats'!AF549*'Pts Per'!AC$2</f>
        <v>0</v>
      </c>
    </row>
    <row r="550" spans="1:34">
      <c r="A550" s="1" t="s">
        <v>853</v>
      </c>
      <c r="B550" s="2" t="s">
        <v>109</v>
      </c>
      <c r="C550" s="2" t="s">
        <v>61</v>
      </c>
      <c r="D550" s="9" t="s">
        <v>639</v>
      </c>
      <c r="E550" s="9">
        <f t="shared" si="8"/>
        <v>4</v>
      </c>
      <c r="F550" s="2">
        <f>'Weekly Stats'!D550*'Pts Per'!A$2</f>
        <v>0</v>
      </c>
      <c r="G550" s="2">
        <f>'Weekly Stats'!E550*'Pts Per'!B$2</f>
        <v>0</v>
      </c>
      <c r="H550" s="2">
        <f>'Weekly Stats'!F550*'Pts Per'!C$2</f>
        <v>0</v>
      </c>
      <c r="I550" s="2">
        <f>'Weekly Stats'!G550*'Pts Per'!D$2</f>
        <v>0</v>
      </c>
      <c r="J550" s="2">
        <f>'Weekly Stats'!H550*'Pts Per'!E$2</f>
        <v>0</v>
      </c>
      <c r="K550" s="2">
        <f>'Weekly Stats'!I550*'Pts Per'!F$2</f>
        <v>0</v>
      </c>
      <c r="L550" s="2">
        <f>'Weekly Stats'!J550*'Pts Per'!G$2</f>
        <v>0</v>
      </c>
      <c r="M550" s="2">
        <f>'Weekly Stats'!K550*'Pts Per'!H$2</f>
        <v>0</v>
      </c>
      <c r="N550" s="2">
        <f>'Weekly Stats'!L550*'Pts Per'!I$2</f>
        <v>0</v>
      </c>
      <c r="O550" s="2">
        <f>'Weekly Stats'!M550*'Pts Per'!J$2</f>
        <v>0</v>
      </c>
      <c r="P550" s="2">
        <f>'Weekly Stats'!N550*'Pts Per'!K$2</f>
        <v>0</v>
      </c>
      <c r="Q550" s="2">
        <f>'Weekly Stats'!O550*'Pts Per'!L$2</f>
        <v>0</v>
      </c>
      <c r="R550" s="2">
        <f>'Weekly Stats'!P550*'Pts Per'!M$2</f>
        <v>0</v>
      </c>
      <c r="S550" s="2">
        <f>'Weekly Stats'!Q550*'Pts Per'!N$2</f>
        <v>0</v>
      </c>
      <c r="T550" s="2">
        <f>'Weekly Stats'!R550*'Pts Per'!O$2</f>
        <v>0</v>
      </c>
      <c r="U550" s="2">
        <f>'Weekly Stats'!S550*'Pts Per'!P$2</f>
        <v>0</v>
      </c>
      <c r="V550" s="2">
        <f>'Weekly Stats'!T550*'Pts Per'!Q$2</f>
        <v>0</v>
      </c>
      <c r="W550" s="2">
        <f>'Weekly Stats'!U550*'Pts Per'!R$2</f>
        <v>0</v>
      </c>
      <c r="X550" s="2">
        <f>IF('Weekly Stats'!V550*'Pts Per'!S$2&lt;5,'Weekly Stats'!V550*'Pts Per'!S$2,SUM(('Weekly Stats'!V550*'Pts Per'!S$2)+2))</f>
        <v>0</v>
      </c>
      <c r="Y550" s="2">
        <f>'Weekly Stats'!W550*'Pts Per'!T$2</f>
        <v>0</v>
      </c>
      <c r="Z550" s="2">
        <f>'Weekly Stats'!X550*'Pts Per'!U$2</f>
        <v>0</v>
      </c>
      <c r="AA550" s="2">
        <f>'Weekly Stats'!Y550*'Pts Per'!V$2</f>
        <v>0</v>
      </c>
      <c r="AB550" s="2">
        <f>'Weekly Stats'!Z550*'Pts Per'!W$2</f>
        <v>0</v>
      </c>
      <c r="AC550" s="2">
        <f>'Weekly Stats'!AA550*'Pts Per'!X$2</f>
        <v>4</v>
      </c>
      <c r="AD550" s="2">
        <f>'Weekly Stats'!AB550*'Pts Per'!Y$2</f>
        <v>0</v>
      </c>
      <c r="AE550" s="2">
        <f>'Weekly Stats'!AC550*'Pts Per'!Z$2</f>
        <v>0</v>
      </c>
      <c r="AF550" s="2">
        <f>'Weekly Stats'!AD550*'Pts Per'!AA$2</f>
        <v>0</v>
      </c>
      <c r="AG550" s="2">
        <f>'Weekly Stats'!AE550*'Pts Per'!AB$2</f>
        <v>0</v>
      </c>
      <c r="AH550" s="2">
        <f>'Weekly Stats'!AF550*'Pts Per'!AC$2</f>
        <v>0</v>
      </c>
    </row>
    <row r="551" spans="1:34">
      <c r="A551" s="1" t="s">
        <v>854</v>
      </c>
      <c r="B551" s="2" t="s">
        <v>109</v>
      </c>
      <c r="C551" s="2" t="s">
        <v>62</v>
      </c>
      <c r="D551" s="9" t="s">
        <v>640</v>
      </c>
      <c r="E551" s="9">
        <f t="shared" si="8"/>
        <v>0</v>
      </c>
      <c r="F551" s="2">
        <f>'Weekly Stats'!D551*'Pts Per'!A$2</f>
        <v>0</v>
      </c>
      <c r="G551" s="2">
        <f>'Weekly Stats'!E551*'Pts Per'!B$2</f>
        <v>0</v>
      </c>
      <c r="H551" s="2">
        <f>'Weekly Stats'!F551*'Pts Per'!C$2</f>
        <v>0</v>
      </c>
      <c r="I551" s="2">
        <f>'Weekly Stats'!G551*'Pts Per'!D$2</f>
        <v>0</v>
      </c>
      <c r="J551" s="2">
        <f>'Weekly Stats'!H551*'Pts Per'!E$2</f>
        <v>0</v>
      </c>
      <c r="K551" s="2">
        <f>'Weekly Stats'!I551*'Pts Per'!F$2</f>
        <v>0</v>
      </c>
      <c r="L551" s="2">
        <f>'Weekly Stats'!J551*'Pts Per'!G$2</f>
        <v>0</v>
      </c>
      <c r="M551" s="2">
        <f>'Weekly Stats'!K551*'Pts Per'!H$2</f>
        <v>0</v>
      </c>
      <c r="N551" s="2">
        <f>'Weekly Stats'!L551*'Pts Per'!I$2</f>
        <v>0</v>
      </c>
      <c r="O551" s="2">
        <f>'Weekly Stats'!M551*'Pts Per'!J$2</f>
        <v>0</v>
      </c>
      <c r="P551" s="2">
        <f>'Weekly Stats'!N551*'Pts Per'!K$2</f>
        <v>0</v>
      </c>
      <c r="Q551" s="2">
        <f>'Weekly Stats'!O551*'Pts Per'!L$2</f>
        <v>0</v>
      </c>
      <c r="R551" s="2">
        <f>'Weekly Stats'!P551*'Pts Per'!M$2</f>
        <v>0</v>
      </c>
      <c r="S551" s="2">
        <f>'Weekly Stats'!Q551*'Pts Per'!N$2</f>
        <v>0</v>
      </c>
      <c r="T551" s="2">
        <f>'Weekly Stats'!R551*'Pts Per'!O$2</f>
        <v>0</v>
      </c>
      <c r="U551" s="2">
        <f>'Weekly Stats'!S551*'Pts Per'!P$2</f>
        <v>0</v>
      </c>
      <c r="V551" s="2">
        <f>'Weekly Stats'!T551*'Pts Per'!Q$2</f>
        <v>0</v>
      </c>
      <c r="W551" s="2">
        <f>'Weekly Stats'!U551*'Pts Per'!R$2</f>
        <v>0</v>
      </c>
      <c r="X551" s="2">
        <f>IF('Weekly Stats'!V551*'Pts Per'!S$2&lt;5,'Weekly Stats'!V551*'Pts Per'!S$2,SUM(('Weekly Stats'!V551*'Pts Per'!S$2)+2))</f>
        <v>0</v>
      </c>
      <c r="Y551" s="2">
        <f>'Weekly Stats'!W551*'Pts Per'!T$2</f>
        <v>0</v>
      </c>
      <c r="Z551" s="2">
        <f>'Weekly Stats'!X551*'Pts Per'!U$2</f>
        <v>0</v>
      </c>
      <c r="AA551" s="2">
        <f>'Weekly Stats'!Y551*'Pts Per'!V$2</f>
        <v>0</v>
      </c>
      <c r="AB551" s="2">
        <f>'Weekly Stats'!Z551*'Pts Per'!W$2</f>
        <v>0</v>
      </c>
      <c r="AC551" s="2">
        <f>'Weekly Stats'!AA551*'Pts Per'!X$2</f>
        <v>0</v>
      </c>
      <c r="AD551" s="2">
        <f>'Weekly Stats'!AB551*'Pts Per'!Y$2</f>
        <v>0</v>
      </c>
      <c r="AE551" s="2">
        <f>'Weekly Stats'!AC551*'Pts Per'!Z$2</f>
        <v>0</v>
      </c>
      <c r="AF551" s="2">
        <f>'Weekly Stats'!AD551*'Pts Per'!AA$2</f>
        <v>0</v>
      </c>
      <c r="AG551" s="2">
        <f>'Weekly Stats'!AE551*'Pts Per'!AB$2</f>
        <v>0</v>
      </c>
      <c r="AH551" s="2">
        <f>'Weekly Stats'!AF551*'Pts Per'!AC$2</f>
        <v>0</v>
      </c>
    </row>
    <row r="552" spans="1:34">
      <c r="A552" s="1" t="s">
        <v>829</v>
      </c>
      <c r="B552" s="2" t="s">
        <v>110</v>
      </c>
      <c r="C552" s="2" t="s">
        <v>38</v>
      </c>
      <c r="D552" s="4" t="s">
        <v>641</v>
      </c>
      <c r="E552" s="9">
        <f t="shared" si="8"/>
        <v>9.84</v>
      </c>
      <c r="F552" s="2">
        <f>'Weekly Stats'!D552*'Pts Per'!A$2</f>
        <v>0</v>
      </c>
      <c r="G552" s="2">
        <f>'Weekly Stats'!E552*'Pts Per'!B$2</f>
        <v>0</v>
      </c>
      <c r="H552" s="2">
        <f>'Weekly Stats'!F552*'Pts Per'!C$2</f>
        <v>4</v>
      </c>
      <c r="I552" s="2">
        <f>'Weekly Stats'!G552*'Pts Per'!D$2</f>
        <v>-2</v>
      </c>
      <c r="J552" s="2">
        <f>'Weekly Stats'!H552*'Pts Per'!E$2</f>
        <v>7.84</v>
      </c>
      <c r="K552" s="2">
        <f>'Weekly Stats'!I552*'Pts Per'!F$2</f>
        <v>0</v>
      </c>
      <c r="L552" s="2">
        <f>'Weekly Stats'!J552*'Pts Per'!G$2</f>
        <v>0</v>
      </c>
      <c r="M552" s="2">
        <f>'Weekly Stats'!K552*'Pts Per'!H$2</f>
        <v>0</v>
      </c>
      <c r="N552" s="2">
        <f>'Weekly Stats'!L552*'Pts Per'!I$2</f>
        <v>0</v>
      </c>
      <c r="O552" s="2">
        <f>'Weekly Stats'!M552*'Pts Per'!J$2</f>
        <v>0</v>
      </c>
      <c r="P552" s="2">
        <f>'Weekly Stats'!N552*'Pts Per'!K$2</f>
        <v>0</v>
      </c>
      <c r="Q552" s="2">
        <f>'Weekly Stats'!O552*'Pts Per'!L$2</f>
        <v>0</v>
      </c>
      <c r="R552" s="2">
        <f>'Weekly Stats'!P552*'Pts Per'!M$2</f>
        <v>0</v>
      </c>
      <c r="S552" s="2">
        <f>'Weekly Stats'!Q552*'Pts Per'!N$2</f>
        <v>0</v>
      </c>
      <c r="T552" s="2">
        <f>'Weekly Stats'!R552*'Pts Per'!O$2</f>
        <v>0</v>
      </c>
      <c r="U552" s="2">
        <f>'Weekly Stats'!S552*'Pts Per'!P$2</f>
        <v>0</v>
      </c>
      <c r="V552" s="2">
        <f>'Weekly Stats'!T552*'Pts Per'!Q$2</f>
        <v>0</v>
      </c>
      <c r="W552" s="2">
        <f>'Weekly Stats'!U552*'Pts Per'!R$2</f>
        <v>0</v>
      </c>
      <c r="X552" s="2">
        <f>IF('Weekly Stats'!V552*'Pts Per'!S$2&lt;5,'Weekly Stats'!V552*'Pts Per'!S$2,SUM(('Weekly Stats'!V552*'Pts Per'!S$2)+2))</f>
        <v>0</v>
      </c>
      <c r="Y552" s="2">
        <f>'Weekly Stats'!W552*'Pts Per'!T$2</f>
        <v>0</v>
      </c>
      <c r="Z552" s="2">
        <f>'Weekly Stats'!X552*'Pts Per'!U$2</f>
        <v>0</v>
      </c>
      <c r="AA552" s="2">
        <f>'Weekly Stats'!Y552*'Pts Per'!V$2</f>
        <v>0</v>
      </c>
      <c r="AB552" s="2">
        <f>'Weekly Stats'!Z552*'Pts Per'!W$2</f>
        <v>0</v>
      </c>
      <c r="AC552" s="2">
        <f>'Weekly Stats'!AA552*'Pts Per'!X$2</f>
        <v>0</v>
      </c>
      <c r="AD552" s="2">
        <f>'Weekly Stats'!AB552*'Pts Per'!Y$2</f>
        <v>0</v>
      </c>
      <c r="AE552" s="2">
        <f>'Weekly Stats'!AC552*'Pts Per'!Z$2</f>
        <v>0</v>
      </c>
      <c r="AF552" s="2">
        <f>'Weekly Stats'!AD552*'Pts Per'!AA$2</f>
        <v>0</v>
      </c>
      <c r="AG552" s="2">
        <f>'Weekly Stats'!AE552*'Pts Per'!AB$2</f>
        <v>0</v>
      </c>
      <c r="AH552" s="2">
        <f>'Weekly Stats'!AF552*'Pts Per'!AC$2</f>
        <v>0</v>
      </c>
    </row>
    <row r="553" spans="1:34">
      <c r="A553" s="1" t="s">
        <v>830</v>
      </c>
      <c r="B553" s="2" t="s">
        <v>110</v>
      </c>
      <c r="C553" s="2" t="s">
        <v>39</v>
      </c>
      <c r="D553" s="4" t="s">
        <v>642</v>
      </c>
      <c r="E553" s="9">
        <f t="shared" si="8"/>
        <v>0</v>
      </c>
      <c r="F553" s="2">
        <f>'Weekly Stats'!D553*'Pts Per'!A$2</f>
        <v>0</v>
      </c>
      <c r="G553" s="2">
        <f>'Weekly Stats'!E553*'Pts Per'!B$2</f>
        <v>0</v>
      </c>
      <c r="H553" s="2">
        <f>'Weekly Stats'!F553*'Pts Per'!C$2</f>
        <v>0</v>
      </c>
      <c r="I553" s="2">
        <f>'Weekly Stats'!G553*'Pts Per'!D$2</f>
        <v>0</v>
      </c>
      <c r="J553" s="2">
        <f>'Weekly Stats'!H553*'Pts Per'!E$2</f>
        <v>0</v>
      </c>
      <c r="K553" s="2">
        <f>'Weekly Stats'!I553*'Pts Per'!F$2</f>
        <v>0</v>
      </c>
      <c r="L553" s="2">
        <f>'Weekly Stats'!J553*'Pts Per'!G$2</f>
        <v>0</v>
      </c>
      <c r="M553" s="2">
        <f>'Weekly Stats'!K553*'Pts Per'!H$2</f>
        <v>0</v>
      </c>
      <c r="N553" s="2">
        <f>'Weekly Stats'!L553*'Pts Per'!I$2</f>
        <v>0</v>
      </c>
      <c r="O553" s="2">
        <f>'Weekly Stats'!M553*'Pts Per'!J$2</f>
        <v>0</v>
      </c>
      <c r="P553" s="2">
        <f>'Weekly Stats'!N553*'Pts Per'!K$2</f>
        <v>0</v>
      </c>
      <c r="Q553" s="2">
        <f>'Weekly Stats'!O553*'Pts Per'!L$2</f>
        <v>0</v>
      </c>
      <c r="R553" s="2">
        <f>'Weekly Stats'!P553*'Pts Per'!M$2</f>
        <v>0</v>
      </c>
      <c r="S553" s="2">
        <f>'Weekly Stats'!Q553*'Pts Per'!N$2</f>
        <v>0</v>
      </c>
      <c r="T553" s="2">
        <f>'Weekly Stats'!R553*'Pts Per'!O$2</f>
        <v>0</v>
      </c>
      <c r="U553" s="2">
        <f>'Weekly Stats'!S553*'Pts Per'!P$2</f>
        <v>0</v>
      </c>
      <c r="V553" s="2">
        <f>'Weekly Stats'!T553*'Pts Per'!Q$2</f>
        <v>0</v>
      </c>
      <c r="W553" s="2">
        <f>'Weekly Stats'!U553*'Pts Per'!R$2</f>
        <v>0</v>
      </c>
      <c r="X553" s="2">
        <f>IF('Weekly Stats'!V553*'Pts Per'!S$2&lt;5,'Weekly Stats'!V553*'Pts Per'!S$2,SUM(('Weekly Stats'!V553*'Pts Per'!S$2)+2))</f>
        <v>0</v>
      </c>
      <c r="Y553" s="2">
        <f>'Weekly Stats'!W553*'Pts Per'!T$2</f>
        <v>0</v>
      </c>
      <c r="Z553" s="2">
        <f>'Weekly Stats'!X553*'Pts Per'!U$2</f>
        <v>0</v>
      </c>
      <c r="AA553" s="2">
        <f>'Weekly Stats'!Y553*'Pts Per'!V$2</f>
        <v>0</v>
      </c>
      <c r="AB553" s="2">
        <f>'Weekly Stats'!Z553*'Pts Per'!W$2</f>
        <v>0</v>
      </c>
      <c r="AC553" s="2">
        <f>'Weekly Stats'!AA553*'Pts Per'!X$2</f>
        <v>0</v>
      </c>
      <c r="AD553" s="2">
        <f>'Weekly Stats'!AB553*'Pts Per'!Y$2</f>
        <v>0</v>
      </c>
      <c r="AE553" s="2">
        <f>'Weekly Stats'!AC553*'Pts Per'!Z$2</f>
        <v>0</v>
      </c>
      <c r="AF553" s="2">
        <f>'Weekly Stats'!AD553*'Pts Per'!AA$2</f>
        <v>0</v>
      </c>
      <c r="AG553" s="2">
        <f>'Weekly Stats'!AE553*'Pts Per'!AB$2</f>
        <v>0</v>
      </c>
      <c r="AH553" s="2">
        <f>'Weekly Stats'!AF553*'Pts Per'!AC$2</f>
        <v>0</v>
      </c>
    </row>
    <row r="554" spans="1:34">
      <c r="A554" s="1" t="s">
        <v>831</v>
      </c>
      <c r="B554" s="2" t="s">
        <v>110</v>
      </c>
      <c r="C554" s="2" t="s">
        <v>40</v>
      </c>
      <c r="D554" s="4" t="s">
        <v>643</v>
      </c>
      <c r="E554" s="9">
        <f t="shared" si="8"/>
        <v>31.5</v>
      </c>
      <c r="F554" s="2">
        <f>'Weekly Stats'!D554*'Pts Per'!A$2</f>
        <v>0</v>
      </c>
      <c r="G554" s="2">
        <f>'Weekly Stats'!E554*'Pts Per'!B$2</f>
        <v>0</v>
      </c>
      <c r="H554" s="2">
        <f>'Weekly Stats'!F554*'Pts Per'!C$2</f>
        <v>0</v>
      </c>
      <c r="I554" s="2">
        <f>'Weekly Stats'!G554*'Pts Per'!D$2</f>
        <v>0</v>
      </c>
      <c r="J554" s="2">
        <f>'Weekly Stats'!H554*'Pts Per'!E$2</f>
        <v>0</v>
      </c>
      <c r="K554" s="2">
        <f>'Weekly Stats'!I554*'Pts Per'!F$2</f>
        <v>0</v>
      </c>
      <c r="L554" s="2">
        <f>'Weekly Stats'!J554*'Pts Per'!G$2</f>
        <v>15.4</v>
      </c>
      <c r="M554" s="2">
        <f>'Weekly Stats'!K554*'Pts Per'!H$2</f>
        <v>12</v>
      </c>
      <c r="N554" s="2">
        <f>'Weekly Stats'!L554*'Pts Per'!I$2</f>
        <v>1</v>
      </c>
      <c r="O554" s="2">
        <f>'Weekly Stats'!M554*'Pts Per'!J$2</f>
        <v>0</v>
      </c>
      <c r="P554" s="2">
        <f>'Weekly Stats'!N554*'Pts Per'!K$2</f>
        <v>3.1</v>
      </c>
      <c r="Q554" s="2">
        <f>'Weekly Stats'!O554*'Pts Per'!L$2</f>
        <v>0</v>
      </c>
      <c r="R554" s="2">
        <f>'Weekly Stats'!P554*'Pts Per'!M$2</f>
        <v>0</v>
      </c>
      <c r="S554" s="2">
        <f>'Weekly Stats'!Q554*'Pts Per'!N$2</f>
        <v>0</v>
      </c>
      <c r="T554" s="2">
        <f>'Weekly Stats'!R554*'Pts Per'!O$2</f>
        <v>0</v>
      </c>
      <c r="U554" s="2">
        <f>'Weekly Stats'!S554*'Pts Per'!P$2</f>
        <v>0</v>
      </c>
      <c r="V554" s="2">
        <f>'Weekly Stats'!T554*'Pts Per'!Q$2</f>
        <v>0</v>
      </c>
      <c r="W554" s="2">
        <f>'Weekly Stats'!U554*'Pts Per'!R$2</f>
        <v>0</v>
      </c>
      <c r="X554" s="2">
        <f>IF('Weekly Stats'!V554*'Pts Per'!S$2&lt;5,'Weekly Stats'!V554*'Pts Per'!S$2,SUM(('Weekly Stats'!V554*'Pts Per'!S$2)+2))</f>
        <v>0</v>
      </c>
      <c r="Y554" s="2">
        <f>'Weekly Stats'!W554*'Pts Per'!T$2</f>
        <v>0</v>
      </c>
      <c r="Z554" s="2">
        <f>'Weekly Stats'!X554*'Pts Per'!U$2</f>
        <v>0</v>
      </c>
      <c r="AA554" s="2">
        <f>'Weekly Stats'!Y554*'Pts Per'!V$2</f>
        <v>0</v>
      </c>
      <c r="AB554" s="2">
        <f>'Weekly Stats'!Z554*'Pts Per'!W$2</f>
        <v>0</v>
      </c>
      <c r="AC554" s="2">
        <f>'Weekly Stats'!AA554*'Pts Per'!X$2</f>
        <v>0</v>
      </c>
      <c r="AD554" s="2">
        <f>'Weekly Stats'!AB554*'Pts Per'!Y$2</f>
        <v>0</v>
      </c>
      <c r="AE554" s="2">
        <f>'Weekly Stats'!AC554*'Pts Per'!Z$2</f>
        <v>0</v>
      </c>
      <c r="AF554" s="2">
        <f>'Weekly Stats'!AD554*'Pts Per'!AA$2</f>
        <v>0</v>
      </c>
      <c r="AG554" s="2">
        <f>'Weekly Stats'!AE554*'Pts Per'!AB$2</f>
        <v>0</v>
      </c>
      <c r="AH554" s="2">
        <f>'Weekly Stats'!AF554*'Pts Per'!AC$2</f>
        <v>0</v>
      </c>
    </row>
    <row r="555" spans="1:34">
      <c r="A555" s="1" t="s">
        <v>832</v>
      </c>
      <c r="B555" s="2" t="s">
        <v>110</v>
      </c>
      <c r="C555" s="2" t="s">
        <v>41</v>
      </c>
      <c r="D555" s="4" t="s">
        <v>644</v>
      </c>
      <c r="E555" s="9">
        <f t="shared" si="8"/>
        <v>0</v>
      </c>
      <c r="F555" s="2">
        <f>'Weekly Stats'!D555*'Pts Per'!A$2</f>
        <v>0</v>
      </c>
      <c r="G555" s="2">
        <f>'Weekly Stats'!E555*'Pts Per'!B$2</f>
        <v>0</v>
      </c>
      <c r="H555" s="2">
        <f>'Weekly Stats'!F555*'Pts Per'!C$2</f>
        <v>0</v>
      </c>
      <c r="I555" s="2">
        <f>'Weekly Stats'!G555*'Pts Per'!D$2</f>
        <v>0</v>
      </c>
      <c r="J555" s="2">
        <f>'Weekly Stats'!H555*'Pts Per'!E$2</f>
        <v>0</v>
      </c>
      <c r="K555" s="2">
        <f>'Weekly Stats'!I555*'Pts Per'!F$2</f>
        <v>0</v>
      </c>
      <c r="L555" s="2">
        <f>'Weekly Stats'!J555*'Pts Per'!G$2</f>
        <v>0</v>
      </c>
      <c r="M555" s="2">
        <f>'Weekly Stats'!K555*'Pts Per'!H$2</f>
        <v>0</v>
      </c>
      <c r="N555" s="2">
        <f>'Weekly Stats'!L555*'Pts Per'!I$2</f>
        <v>0</v>
      </c>
      <c r="O555" s="2">
        <f>'Weekly Stats'!M555*'Pts Per'!J$2</f>
        <v>0</v>
      </c>
      <c r="P555" s="2">
        <f>'Weekly Stats'!N555*'Pts Per'!K$2</f>
        <v>0</v>
      </c>
      <c r="Q555" s="2">
        <f>'Weekly Stats'!O555*'Pts Per'!L$2</f>
        <v>0</v>
      </c>
      <c r="R555" s="2">
        <f>'Weekly Stats'!P555*'Pts Per'!M$2</f>
        <v>0</v>
      </c>
      <c r="S555" s="2">
        <f>'Weekly Stats'!Q555*'Pts Per'!N$2</f>
        <v>0</v>
      </c>
      <c r="T555" s="2">
        <f>'Weekly Stats'!R555*'Pts Per'!O$2</f>
        <v>0</v>
      </c>
      <c r="U555" s="2">
        <f>'Weekly Stats'!S555*'Pts Per'!P$2</f>
        <v>0</v>
      </c>
      <c r="V555" s="2">
        <f>'Weekly Stats'!T555*'Pts Per'!Q$2</f>
        <v>0</v>
      </c>
      <c r="W555" s="2">
        <f>'Weekly Stats'!U555*'Pts Per'!R$2</f>
        <v>0</v>
      </c>
      <c r="X555" s="2">
        <f>IF('Weekly Stats'!V555*'Pts Per'!S$2&lt;5,'Weekly Stats'!V555*'Pts Per'!S$2,SUM(('Weekly Stats'!V555*'Pts Per'!S$2)+2))</f>
        <v>0</v>
      </c>
      <c r="Y555" s="2">
        <f>'Weekly Stats'!W555*'Pts Per'!T$2</f>
        <v>0</v>
      </c>
      <c r="Z555" s="2">
        <f>'Weekly Stats'!X555*'Pts Per'!U$2</f>
        <v>0</v>
      </c>
      <c r="AA555" s="2">
        <f>'Weekly Stats'!Y555*'Pts Per'!V$2</f>
        <v>0</v>
      </c>
      <c r="AB555" s="2">
        <f>'Weekly Stats'!Z555*'Pts Per'!W$2</f>
        <v>0</v>
      </c>
      <c r="AC555" s="2">
        <f>'Weekly Stats'!AA555*'Pts Per'!X$2</f>
        <v>0</v>
      </c>
      <c r="AD555" s="2">
        <f>'Weekly Stats'!AB555*'Pts Per'!Y$2</f>
        <v>0</v>
      </c>
      <c r="AE555" s="2">
        <f>'Weekly Stats'!AC555*'Pts Per'!Z$2</f>
        <v>0</v>
      </c>
      <c r="AF555" s="2">
        <f>'Weekly Stats'!AD555*'Pts Per'!AA$2</f>
        <v>0</v>
      </c>
      <c r="AG555" s="2">
        <f>'Weekly Stats'!AE555*'Pts Per'!AB$2</f>
        <v>0</v>
      </c>
      <c r="AH555" s="2">
        <f>'Weekly Stats'!AF555*'Pts Per'!AC$2</f>
        <v>0</v>
      </c>
    </row>
    <row r="556" spans="1:34">
      <c r="A556" s="1" t="s">
        <v>833</v>
      </c>
      <c r="B556" s="2" t="s">
        <v>110</v>
      </c>
      <c r="C556" s="2" t="s">
        <v>42</v>
      </c>
      <c r="D556" s="4" t="s">
        <v>645</v>
      </c>
      <c r="E556" s="9">
        <f t="shared" si="8"/>
        <v>0</v>
      </c>
      <c r="F556" s="2">
        <f>'Weekly Stats'!D556*'Pts Per'!A$2</f>
        <v>0</v>
      </c>
      <c r="G556" s="2">
        <f>'Weekly Stats'!E556*'Pts Per'!B$2</f>
        <v>0</v>
      </c>
      <c r="H556" s="2">
        <f>'Weekly Stats'!F556*'Pts Per'!C$2</f>
        <v>0</v>
      </c>
      <c r="I556" s="2">
        <f>'Weekly Stats'!G556*'Pts Per'!D$2</f>
        <v>0</v>
      </c>
      <c r="J556" s="2">
        <f>'Weekly Stats'!H556*'Pts Per'!E$2</f>
        <v>0</v>
      </c>
      <c r="K556" s="2">
        <f>'Weekly Stats'!I556*'Pts Per'!F$2</f>
        <v>0</v>
      </c>
      <c r="L556" s="2">
        <f>'Weekly Stats'!J556*'Pts Per'!G$2</f>
        <v>0</v>
      </c>
      <c r="M556" s="2">
        <f>'Weekly Stats'!K556*'Pts Per'!H$2</f>
        <v>0</v>
      </c>
      <c r="N556" s="2">
        <f>'Weekly Stats'!L556*'Pts Per'!I$2</f>
        <v>0</v>
      </c>
      <c r="O556" s="2">
        <f>'Weekly Stats'!M556*'Pts Per'!J$2</f>
        <v>0</v>
      </c>
      <c r="P556" s="2">
        <f>'Weekly Stats'!N556*'Pts Per'!K$2</f>
        <v>0</v>
      </c>
      <c r="Q556" s="2">
        <f>'Weekly Stats'!O556*'Pts Per'!L$2</f>
        <v>0</v>
      </c>
      <c r="R556" s="2">
        <f>'Weekly Stats'!P556*'Pts Per'!M$2</f>
        <v>0</v>
      </c>
      <c r="S556" s="2">
        <f>'Weekly Stats'!Q556*'Pts Per'!N$2</f>
        <v>0</v>
      </c>
      <c r="T556" s="2">
        <f>'Weekly Stats'!R556*'Pts Per'!O$2</f>
        <v>0</v>
      </c>
      <c r="U556" s="2">
        <f>'Weekly Stats'!S556*'Pts Per'!P$2</f>
        <v>0</v>
      </c>
      <c r="V556" s="2">
        <f>'Weekly Stats'!T556*'Pts Per'!Q$2</f>
        <v>0</v>
      </c>
      <c r="W556" s="2">
        <f>'Weekly Stats'!U556*'Pts Per'!R$2</f>
        <v>0</v>
      </c>
      <c r="X556" s="2">
        <f>IF('Weekly Stats'!V556*'Pts Per'!S$2&lt;5,'Weekly Stats'!V556*'Pts Per'!S$2,SUM(('Weekly Stats'!V556*'Pts Per'!S$2)+2))</f>
        <v>0</v>
      </c>
      <c r="Y556" s="2">
        <f>'Weekly Stats'!W556*'Pts Per'!T$2</f>
        <v>0</v>
      </c>
      <c r="Z556" s="2">
        <f>'Weekly Stats'!X556*'Pts Per'!U$2</f>
        <v>0</v>
      </c>
      <c r="AA556" s="2">
        <f>'Weekly Stats'!Y556*'Pts Per'!V$2</f>
        <v>0</v>
      </c>
      <c r="AB556" s="2">
        <f>'Weekly Stats'!Z556*'Pts Per'!W$2</f>
        <v>0</v>
      </c>
      <c r="AC556" s="2">
        <f>'Weekly Stats'!AA556*'Pts Per'!X$2</f>
        <v>0</v>
      </c>
      <c r="AD556" s="2">
        <f>'Weekly Stats'!AB556*'Pts Per'!Y$2</f>
        <v>0</v>
      </c>
      <c r="AE556" s="2">
        <f>'Weekly Stats'!AC556*'Pts Per'!Z$2</f>
        <v>0</v>
      </c>
      <c r="AF556" s="2">
        <f>'Weekly Stats'!AD556*'Pts Per'!AA$2</f>
        <v>0</v>
      </c>
      <c r="AG556" s="2">
        <f>'Weekly Stats'!AE556*'Pts Per'!AB$2</f>
        <v>0</v>
      </c>
      <c r="AH556" s="2">
        <f>'Weekly Stats'!AF556*'Pts Per'!AC$2</f>
        <v>0</v>
      </c>
    </row>
    <row r="557" spans="1:34">
      <c r="A557" s="1" t="s">
        <v>834</v>
      </c>
      <c r="B557" s="2" t="s">
        <v>110</v>
      </c>
      <c r="C557" s="2" t="s">
        <v>43</v>
      </c>
      <c r="D557" s="4" t="s">
        <v>646</v>
      </c>
      <c r="E557" s="9">
        <f t="shared" si="8"/>
        <v>5.7</v>
      </c>
      <c r="F557" s="2">
        <f>'Weekly Stats'!D557*'Pts Per'!A$2</f>
        <v>0</v>
      </c>
      <c r="G557" s="2">
        <f>'Weekly Stats'!E557*'Pts Per'!B$2</f>
        <v>0</v>
      </c>
      <c r="H557" s="2">
        <f>'Weekly Stats'!F557*'Pts Per'!C$2</f>
        <v>0</v>
      </c>
      <c r="I557" s="2">
        <f>'Weekly Stats'!G557*'Pts Per'!D$2</f>
        <v>0</v>
      </c>
      <c r="J557" s="2">
        <f>'Weekly Stats'!H557*'Pts Per'!E$2</f>
        <v>0</v>
      </c>
      <c r="K557" s="2">
        <f>'Weekly Stats'!I557*'Pts Per'!F$2</f>
        <v>0</v>
      </c>
      <c r="L557" s="2">
        <f>'Weekly Stats'!J557*'Pts Per'!G$2</f>
        <v>0</v>
      </c>
      <c r="M557" s="2">
        <f>'Weekly Stats'!K557*'Pts Per'!H$2</f>
        <v>0</v>
      </c>
      <c r="N557" s="2">
        <f>'Weekly Stats'!L557*'Pts Per'!I$2</f>
        <v>0</v>
      </c>
      <c r="O557" s="2">
        <f>'Weekly Stats'!M557*'Pts Per'!J$2</f>
        <v>0</v>
      </c>
      <c r="P557" s="2">
        <f>'Weekly Stats'!N557*'Pts Per'!K$2</f>
        <v>0</v>
      </c>
      <c r="Q557" s="2">
        <f>'Weekly Stats'!O557*'Pts Per'!L$2</f>
        <v>0</v>
      </c>
      <c r="R557" s="2">
        <f>'Weekly Stats'!P557*'Pts Per'!M$2</f>
        <v>5.7</v>
      </c>
      <c r="S557" s="2">
        <f>'Weekly Stats'!Q557*'Pts Per'!N$2</f>
        <v>0</v>
      </c>
      <c r="T557" s="2">
        <f>'Weekly Stats'!R557*'Pts Per'!O$2</f>
        <v>0</v>
      </c>
      <c r="U557" s="2">
        <f>'Weekly Stats'!S557*'Pts Per'!P$2</f>
        <v>0</v>
      </c>
      <c r="V557" s="2">
        <f>'Weekly Stats'!T557*'Pts Per'!Q$2</f>
        <v>0</v>
      </c>
      <c r="W557" s="2">
        <f>'Weekly Stats'!U557*'Pts Per'!R$2</f>
        <v>0</v>
      </c>
      <c r="X557" s="2">
        <f>IF('Weekly Stats'!V557*'Pts Per'!S$2&lt;5,'Weekly Stats'!V557*'Pts Per'!S$2,SUM(('Weekly Stats'!V557*'Pts Per'!S$2)+2))</f>
        <v>0</v>
      </c>
      <c r="Y557" s="2">
        <f>'Weekly Stats'!W557*'Pts Per'!T$2</f>
        <v>0</v>
      </c>
      <c r="Z557" s="2">
        <f>'Weekly Stats'!X557*'Pts Per'!U$2</f>
        <v>0</v>
      </c>
      <c r="AA557" s="2">
        <f>'Weekly Stats'!Y557*'Pts Per'!V$2</f>
        <v>0</v>
      </c>
      <c r="AB557" s="2">
        <f>'Weekly Stats'!Z557*'Pts Per'!W$2</f>
        <v>0</v>
      </c>
      <c r="AC557" s="2">
        <f>'Weekly Stats'!AA557*'Pts Per'!X$2</f>
        <v>0</v>
      </c>
      <c r="AD557" s="2">
        <f>'Weekly Stats'!AB557*'Pts Per'!Y$2</f>
        <v>0</v>
      </c>
      <c r="AE557" s="2">
        <f>'Weekly Stats'!AC557*'Pts Per'!Z$2</f>
        <v>0</v>
      </c>
      <c r="AF557" s="2">
        <f>'Weekly Stats'!AD557*'Pts Per'!AA$2</f>
        <v>0</v>
      </c>
      <c r="AG557" s="2">
        <f>'Weekly Stats'!AE557*'Pts Per'!AB$2</f>
        <v>0</v>
      </c>
      <c r="AH557" s="2">
        <f>'Weekly Stats'!AF557*'Pts Per'!AC$2</f>
        <v>0</v>
      </c>
    </row>
    <row r="558" spans="1:34">
      <c r="A558" s="1" t="s">
        <v>835</v>
      </c>
      <c r="B558" s="2" t="s">
        <v>110</v>
      </c>
      <c r="C558" s="2" t="s">
        <v>44</v>
      </c>
      <c r="D558" s="4" t="s">
        <v>647</v>
      </c>
      <c r="E558" s="9">
        <f t="shared" si="8"/>
        <v>10.200000000000001</v>
      </c>
      <c r="F558" s="2">
        <f>'Weekly Stats'!D558*'Pts Per'!A$2</f>
        <v>0</v>
      </c>
      <c r="G558" s="2">
        <f>'Weekly Stats'!E558*'Pts Per'!B$2</f>
        <v>0</v>
      </c>
      <c r="H558" s="2">
        <f>'Weekly Stats'!F558*'Pts Per'!C$2</f>
        <v>0</v>
      </c>
      <c r="I558" s="2">
        <f>'Weekly Stats'!G558*'Pts Per'!D$2</f>
        <v>0</v>
      </c>
      <c r="J558" s="2">
        <f>'Weekly Stats'!H558*'Pts Per'!E$2</f>
        <v>0</v>
      </c>
      <c r="K558" s="2">
        <f>'Weekly Stats'!I558*'Pts Per'!F$2</f>
        <v>0</v>
      </c>
      <c r="L558" s="2">
        <f>'Weekly Stats'!J558*'Pts Per'!G$2</f>
        <v>0</v>
      </c>
      <c r="M558" s="2">
        <f>'Weekly Stats'!K558*'Pts Per'!H$2</f>
        <v>0</v>
      </c>
      <c r="N558" s="2">
        <f>'Weekly Stats'!L558*'Pts Per'!I$2</f>
        <v>1.5</v>
      </c>
      <c r="O558" s="2">
        <f>'Weekly Stats'!M558*'Pts Per'!J$2</f>
        <v>0</v>
      </c>
      <c r="P558" s="2">
        <f>'Weekly Stats'!N558*'Pts Per'!K$2</f>
        <v>8.7000000000000011</v>
      </c>
      <c r="Q558" s="2">
        <f>'Weekly Stats'!O558*'Pts Per'!L$2</f>
        <v>0</v>
      </c>
      <c r="R558" s="2">
        <f>'Weekly Stats'!P558*'Pts Per'!M$2</f>
        <v>0</v>
      </c>
      <c r="S558" s="2">
        <f>'Weekly Stats'!Q558*'Pts Per'!N$2</f>
        <v>0</v>
      </c>
      <c r="T558" s="2">
        <f>'Weekly Stats'!R558*'Pts Per'!O$2</f>
        <v>0</v>
      </c>
      <c r="U558" s="2">
        <f>'Weekly Stats'!S558*'Pts Per'!P$2</f>
        <v>0</v>
      </c>
      <c r="V558" s="2">
        <f>'Weekly Stats'!T558*'Pts Per'!Q$2</f>
        <v>0</v>
      </c>
      <c r="W558" s="2">
        <f>'Weekly Stats'!U558*'Pts Per'!R$2</f>
        <v>0</v>
      </c>
      <c r="X558" s="2">
        <f>IF('Weekly Stats'!V558*'Pts Per'!S$2&lt;5,'Weekly Stats'!V558*'Pts Per'!S$2,SUM(('Weekly Stats'!V558*'Pts Per'!S$2)+2))</f>
        <v>0</v>
      </c>
      <c r="Y558" s="2">
        <f>'Weekly Stats'!W558*'Pts Per'!T$2</f>
        <v>0</v>
      </c>
      <c r="Z558" s="2">
        <f>'Weekly Stats'!X558*'Pts Per'!U$2</f>
        <v>0</v>
      </c>
      <c r="AA558" s="2">
        <f>'Weekly Stats'!Y558*'Pts Per'!V$2</f>
        <v>0</v>
      </c>
      <c r="AB558" s="2">
        <f>'Weekly Stats'!Z558*'Pts Per'!W$2</f>
        <v>0</v>
      </c>
      <c r="AC558" s="2">
        <f>'Weekly Stats'!AA558*'Pts Per'!X$2</f>
        <v>0</v>
      </c>
      <c r="AD558" s="2">
        <f>'Weekly Stats'!AB558*'Pts Per'!Y$2</f>
        <v>0</v>
      </c>
      <c r="AE558" s="2">
        <f>'Weekly Stats'!AC558*'Pts Per'!Z$2</f>
        <v>0</v>
      </c>
      <c r="AF558" s="2">
        <f>'Weekly Stats'!AD558*'Pts Per'!AA$2</f>
        <v>0</v>
      </c>
      <c r="AG558" s="2">
        <f>'Weekly Stats'!AE558*'Pts Per'!AB$2</f>
        <v>0</v>
      </c>
      <c r="AH558" s="2">
        <f>'Weekly Stats'!AF558*'Pts Per'!AC$2</f>
        <v>0</v>
      </c>
    </row>
    <row r="559" spans="1:34">
      <c r="A559" s="1" t="s">
        <v>836</v>
      </c>
      <c r="B559" s="2" t="s">
        <v>110</v>
      </c>
      <c r="C559" s="2" t="s">
        <v>45</v>
      </c>
      <c r="D559" s="4" t="s">
        <v>648</v>
      </c>
      <c r="E559" s="9">
        <f t="shared" si="8"/>
        <v>12.2</v>
      </c>
      <c r="F559" s="2">
        <f>'Weekly Stats'!D559*'Pts Per'!A$2</f>
        <v>0</v>
      </c>
      <c r="G559" s="2">
        <f>'Weekly Stats'!E559*'Pts Per'!B$2</f>
        <v>0</v>
      </c>
      <c r="H559" s="2">
        <f>'Weekly Stats'!F559*'Pts Per'!C$2</f>
        <v>0</v>
      </c>
      <c r="I559" s="2">
        <f>'Weekly Stats'!G559*'Pts Per'!D$2</f>
        <v>0</v>
      </c>
      <c r="J559" s="2">
        <f>'Weekly Stats'!H559*'Pts Per'!E$2</f>
        <v>0</v>
      </c>
      <c r="K559" s="2">
        <f>'Weekly Stats'!I559*'Pts Per'!F$2</f>
        <v>0</v>
      </c>
      <c r="L559" s="2">
        <f>'Weekly Stats'!J559*'Pts Per'!G$2</f>
        <v>0</v>
      </c>
      <c r="M559" s="2">
        <f>'Weekly Stats'!K559*'Pts Per'!H$2</f>
        <v>0</v>
      </c>
      <c r="N559" s="2">
        <f>'Weekly Stats'!L559*'Pts Per'!I$2</f>
        <v>1</v>
      </c>
      <c r="O559" s="2">
        <f>'Weekly Stats'!M559*'Pts Per'!J$2</f>
        <v>6</v>
      </c>
      <c r="P559" s="2">
        <f>'Weekly Stats'!N559*'Pts Per'!K$2</f>
        <v>5.2</v>
      </c>
      <c r="Q559" s="2">
        <f>'Weekly Stats'!O559*'Pts Per'!L$2</f>
        <v>0</v>
      </c>
      <c r="R559" s="2">
        <f>'Weekly Stats'!P559*'Pts Per'!M$2</f>
        <v>0</v>
      </c>
      <c r="S559" s="2">
        <f>'Weekly Stats'!Q559*'Pts Per'!N$2</f>
        <v>0</v>
      </c>
      <c r="T559" s="2">
        <f>'Weekly Stats'!R559*'Pts Per'!O$2</f>
        <v>0</v>
      </c>
      <c r="U559" s="2">
        <f>'Weekly Stats'!S559*'Pts Per'!P$2</f>
        <v>0</v>
      </c>
      <c r="V559" s="2">
        <f>'Weekly Stats'!T559*'Pts Per'!Q$2</f>
        <v>0</v>
      </c>
      <c r="W559" s="2">
        <f>'Weekly Stats'!U559*'Pts Per'!R$2</f>
        <v>0</v>
      </c>
      <c r="X559" s="2">
        <f>IF('Weekly Stats'!V559*'Pts Per'!S$2&lt;5,'Weekly Stats'!V559*'Pts Per'!S$2,SUM(('Weekly Stats'!V559*'Pts Per'!S$2)+2))</f>
        <v>0</v>
      </c>
      <c r="Y559" s="2">
        <f>'Weekly Stats'!W559*'Pts Per'!T$2</f>
        <v>0</v>
      </c>
      <c r="Z559" s="2">
        <f>'Weekly Stats'!X559*'Pts Per'!U$2</f>
        <v>0</v>
      </c>
      <c r="AA559" s="2">
        <f>'Weekly Stats'!Y559*'Pts Per'!V$2</f>
        <v>0</v>
      </c>
      <c r="AB559" s="2">
        <f>'Weekly Stats'!Z559*'Pts Per'!W$2</f>
        <v>0</v>
      </c>
      <c r="AC559" s="2">
        <f>'Weekly Stats'!AA559*'Pts Per'!X$2</f>
        <v>0</v>
      </c>
      <c r="AD559" s="2">
        <f>'Weekly Stats'!AB559*'Pts Per'!Y$2</f>
        <v>0</v>
      </c>
      <c r="AE559" s="2">
        <f>'Weekly Stats'!AC559*'Pts Per'!Z$2</f>
        <v>0</v>
      </c>
      <c r="AF559" s="2">
        <f>'Weekly Stats'!AD559*'Pts Per'!AA$2</f>
        <v>0</v>
      </c>
      <c r="AG559" s="2">
        <f>'Weekly Stats'!AE559*'Pts Per'!AB$2</f>
        <v>0</v>
      </c>
      <c r="AH559" s="2">
        <f>'Weekly Stats'!AF559*'Pts Per'!AC$2</f>
        <v>0</v>
      </c>
    </row>
    <row r="560" spans="1:34">
      <c r="A560" s="1" t="s">
        <v>837</v>
      </c>
      <c r="B560" s="2" t="s">
        <v>110</v>
      </c>
      <c r="C560" s="2" t="s">
        <v>46</v>
      </c>
      <c r="D560" s="4" t="s">
        <v>649</v>
      </c>
      <c r="E560" s="9">
        <f t="shared" si="8"/>
        <v>0</v>
      </c>
      <c r="F560" s="2">
        <f>'Weekly Stats'!D560*'Pts Per'!A$2</f>
        <v>0</v>
      </c>
      <c r="G560" s="2">
        <f>'Weekly Stats'!E560*'Pts Per'!B$2</f>
        <v>0</v>
      </c>
      <c r="H560" s="2">
        <f>'Weekly Stats'!F560*'Pts Per'!C$2</f>
        <v>0</v>
      </c>
      <c r="I560" s="2">
        <f>'Weekly Stats'!G560*'Pts Per'!D$2</f>
        <v>0</v>
      </c>
      <c r="J560" s="2">
        <f>'Weekly Stats'!H560*'Pts Per'!E$2</f>
        <v>0</v>
      </c>
      <c r="K560" s="2">
        <f>'Weekly Stats'!I560*'Pts Per'!F$2</f>
        <v>0</v>
      </c>
      <c r="L560" s="2">
        <f>'Weekly Stats'!J560*'Pts Per'!G$2</f>
        <v>0</v>
      </c>
      <c r="M560" s="2">
        <f>'Weekly Stats'!K560*'Pts Per'!H$2</f>
        <v>0</v>
      </c>
      <c r="N560" s="2">
        <f>'Weekly Stats'!L560*'Pts Per'!I$2</f>
        <v>0</v>
      </c>
      <c r="O560" s="2">
        <f>'Weekly Stats'!M560*'Pts Per'!J$2</f>
        <v>0</v>
      </c>
      <c r="P560" s="2">
        <f>'Weekly Stats'!N560*'Pts Per'!K$2</f>
        <v>0</v>
      </c>
      <c r="Q560" s="2">
        <f>'Weekly Stats'!O560*'Pts Per'!L$2</f>
        <v>0</v>
      </c>
      <c r="R560" s="2">
        <f>'Weekly Stats'!P560*'Pts Per'!M$2</f>
        <v>0</v>
      </c>
      <c r="S560" s="2">
        <f>'Weekly Stats'!Q560*'Pts Per'!N$2</f>
        <v>0</v>
      </c>
      <c r="T560" s="2">
        <f>'Weekly Stats'!R560*'Pts Per'!O$2</f>
        <v>0</v>
      </c>
      <c r="U560" s="2">
        <f>'Weekly Stats'!S560*'Pts Per'!P$2</f>
        <v>0</v>
      </c>
      <c r="V560" s="2">
        <f>'Weekly Stats'!T560*'Pts Per'!Q$2</f>
        <v>0</v>
      </c>
      <c r="W560" s="2">
        <f>'Weekly Stats'!U560*'Pts Per'!R$2</f>
        <v>0</v>
      </c>
      <c r="X560" s="2">
        <f>IF('Weekly Stats'!V560*'Pts Per'!S$2&lt;5,'Weekly Stats'!V560*'Pts Per'!S$2,SUM(('Weekly Stats'!V560*'Pts Per'!S$2)+2))</f>
        <v>0</v>
      </c>
      <c r="Y560" s="2">
        <f>'Weekly Stats'!W560*'Pts Per'!T$2</f>
        <v>0</v>
      </c>
      <c r="Z560" s="2">
        <f>'Weekly Stats'!X560*'Pts Per'!U$2</f>
        <v>0</v>
      </c>
      <c r="AA560" s="2">
        <f>'Weekly Stats'!Y560*'Pts Per'!V$2</f>
        <v>0</v>
      </c>
      <c r="AB560" s="2">
        <f>'Weekly Stats'!Z560*'Pts Per'!W$2</f>
        <v>0</v>
      </c>
      <c r="AC560" s="2">
        <f>'Weekly Stats'!AA560*'Pts Per'!X$2</f>
        <v>0</v>
      </c>
      <c r="AD560" s="2">
        <f>'Weekly Stats'!AB560*'Pts Per'!Y$2</f>
        <v>0</v>
      </c>
      <c r="AE560" s="2">
        <f>'Weekly Stats'!AC560*'Pts Per'!Z$2</f>
        <v>0</v>
      </c>
      <c r="AF560" s="2">
        <f>'Weekly Stats'!AD560*'Pts Per'!AA$2</f>
        <v>0</v>
      </c>
      <c r="AG560" s="2">
        <f>'Weekly Stats'!AE560*'Pts Per'!AB$2</f>
        <v>0</v>
      </c>
      <c r="AH560" s="2">
        <f>'Weekly Stats'!AF560*'Pts Per'!AC$2</f>
        <v>0</v>
      </c>
    </row>
    <row r="561" spans="1:34">
      <c r="A561" s="1" t="s">
        <v>838</v>
      </c>
      <c r="B561" s="2" t="s">
        <v>110</v>
      </c>
      <c r="C561" s="2" t="s">
        <v>47</v>
      </c>
      <c r="D561" s="4" t="s">
        <v>650</v>
      </c>
      <c r="E561" s="9">
        <f t="shared" si="8"/>
        <v>0</v>
      </c>
      <c r="F561" s="2">
        <f>'Weekly Stats'!D561*'Pts Per'!A$2</f>
        <v>0</v>
      </c>
      <c r="G561" s="2">
        <f>'Weekly Stats'!E561*'Pts Per'!B$2</f>
        <v>0</v>
      </c>
      <c r="H561" s="2">
        <f>'Weekly Stats'!F561*'Pts Per'!C$2</f>
        <v>0</v>
      </c>
      <c r="I561" s="2">
        <f>'Weekly Stats'!G561*'Pts Per'!D$2</f>
        <v>0</v>
      </c>
      <c r="J561" s="2">
        <f>'Weekly Stats'!H561*'Pts Per'!E$2</f>
        <v>0</v>
      </c>
      <c r="K561" s="2">
        <f>'Weekly Stats'!I561*'Pts Per'!F$2</f>
        <v>0</v>
      </c>
      <c r="L561" s="2">
        <f>'Weekly Stats'!J561*'Pts Per'!G$2</f>
        <v>0</v>
      </c>
      <c r="M561" s="2">
        <f>'Weekly Stats'!K561*'Pts Per'!H$2</f>
        <v>0</v>
      </c>
      <c r="N561" s="2">
        <f>'Weekly Stats'!L561*'Pts Per'!I$2</f>
        <v>0</v>
      </c>
      <c r="O561" s="2">
        <f>'Weekly Stats'!M561*'Pts Per'!J$2</f>
        <v>0</v>
      </c>
      <c r="P561" s="2">
        <f>'Weekly Stats'!N561*'Pts Per'!K$2</f>
        <v>0</v>
      </c>
      <c r="Q561" s="2">
        <f>'Weekly Stats'!O561*'Pts Per'!L$2</f>
        <v>0</v>
      </c>
      <c r="R561" s="2">
        <f>'Weekly Stats'!P561*'Pts Per'!M$2</f>
        <v>0</v>
      </c>
      <c r="S561" s="2">
        <f>'Weekly Stats'!Q561*'Pts Per'!N$2</f>
        <v>0</v>
      </c>
      <c r="T561" s="2">
        <f>'Weekly Stats'!R561*'Pts Per'!O$2</f>
        <v>0</v>
      </c>
      <c r="U561" s="2">
        <f>'Weekly Stats'!S561*'Pts Per'!P$2</f>
        <v>0</v>
      </c>
      <c r="V561" s="2">
        <f>'Weekly Stats'!T561*'Pts Per'!Q$2</f>
        <v>0</v>
      </c>
      <c r="W561" s="2">
        <f>'Weekly Stats'!U561*'Pts Per'!R$2</f>
        <v>0</v>
      </c>
      <c r="X561" s="2">
        <f>IF('Weekly Stats'!V561*'Pts Per'!S$2&lt;5,'Weekly Stats'!V561*'Pts Per'!S$2,SUM(('Weekly Stats'!V561*'Pts Per'!S$2)+2))</f>
        <v>0</v>
      </c>
      <c r="Y561" s="2">
        <f>'Weekly Stats'!W561*'Pts Per'!T$2</f>
        <v>0</v>
      </c>
      <c r="Z561" s="2">
        <f>'Weekly Stats'!X561*'Pts Per'!U$2</f>
        <v>0</v>
      </c>
      <c r="AA561" s="2">
        <f>'Weekly Stats'!Y561*'Pts Per'!V$2</f>
        <v>0</v>
      </c>
      <c r="AB561" s="2">
        <f>'Weekly Stats'!Z561*'Pts Per'!W$2</f>
        <v>0</v>
      </c>
      <c r="AC561" s="2">
        <f>'Weekly Stats'!AA561*'Pts Per'!X$2</f>
        <v>0</v>
      </c>
      <c r="AD561" s="2">
        <f>'Weekly Stats'!AB561*'Pts Per'!Y$2</f>
        <v>0</v>
      </c>
      <c r="AE561" s="2">
        <f>'Weekly Stats'!AC561*'Pts Per'!Z$2</f>
        <v>0</v>
      </c>
      <c r="AF561" s="2">
        <f>'Weekly Stats'!AD561*'Pts Per'!AA$2</f>
        <v>0</v>
      </c>
      <c r="AG561" s="2">
        <f>'Weekly Stats'!AE561*'Pts Per'!AB$2</f>
        <v>0</v>
      </c>
      <c r="AH561" s="2">
        <f>'Weekly Stats'!AF561*'Pts Per'!AC$2</f>
        <v>0</v>
      </c>
    </row>
    <row r="562" spans="1:34">
      <c r="A562" s="1" t="s">
        <v>839</v>
      </c>
      <c r="B562" s="2" t="s">
        <v>110</v>
      </c>
      <c r="C562" s="2" t="s">
        <v>48</v>
      </c>
      <c r="D562" s="4" t="s">
        <v>651</v>
      </c>
      <c r="E562" s="9">
        <f t="shared" si="8"/>
        <v>3.1</v>
      </c>
      <c r="F562" s="2">
        <f>'Weekly Stats'!D562*'Pts Per'!A$2</f>
        <v>0</v>
      </c>
      <c r="G562" s="2">
        <f>'Weekly Stats'!E562*'Pts Per'!B$2</f>
        <v>0</v>
      </c>
      <c r="H562" s="2">
        <f>'Weekly Stats'!F562*'Pts Per'!C$2</f>
        <v>0</v>
      </c>
      <c r="I562" s="2">
        <f>'Weekly Stats'!G562*'Pts Per'!D$2</f>
        <v>0</v>
      </c>
      <c r="J562" s="2">
        <f>'Weekly Stats'!H562*'Pts Per'!E$2</f>
        <v>0</v>
      </c>
      <c r="K562" s="2">
        <f>'Weekly Stats'!I562*'Pts Per'!F$2</f>
        <v>0</v>
      </c>
      <c r="L562" s="2">
        <f>'Weekly Stats'!J562*'Pts Per'!G$2</f>
        <v>0</v>
      </c>
      <c r="M562" s="2">
        <f>'Weekly Stats'!K562*'Pts Per'!H$2</f>
        <v>0</v>
      </c>
      <c r="N562" s="2">
        <f>'Weekly Stats'!L562*'Pts Per'!I$2</f>
        <v>0.5</v>
      </c>
      <c r="O562" s="2">
        <f>'Weekly Stats'!M562*'Pts Per'!J$2</f>
        <v>0</v>
      </c>
      <c r="P562" s="2">
        <f>'Weekly Stats'!N562*'Pts Per'!K$2</f>
        <v>2.6</v>
      </c>
      <c r="Q562" s="2">
        <f>'Weekly Stats'!O562*'Pts Per'!L$2</f>
        <v>0</v>
      </c>
      <c r="R562" s="2">
        <f>'Weekly Stats'!P562*'Pts Per'!M$2</f>
        <v>0</v>
      </c>
      <c r="S562" s="2">
        <f>'Weekly Stats'!Q562*'Pts Per'!N$2</f>
        <v>0</v>
      </c>
      <c r="T562" s="2">
        <f>'Weekly Stats'!R562*'Pts Per'!O$2</f>
        <v>0</v>
      </c>
      <c r="U562" s="2">
        <f>'Weekly Stats'!S562*'Pts Per'!P$2</f>
        <v>0</v>
      </c>
      <c r="V562" s="2">
        <f>'Weekly Stats'!T562*'Pts Per'!Q$2</f>
        <v>0</v>
      </c>
      <c r="W562" s="2">
        <f>'Weekly Stats'!U562*'Pts Per'!R$2</f>
        <v>0</v>
      </c>
      <c r="X562" s="2">
        <f>IF('Weekly Stats'!V562*'Pts Per'!S$2&lt;5,'Weekly Stats'!V562*'Pts Per'!S$2,SUM(('Weekly Stats'!V562*'Pts Per'!S$2)+2))</f>
        <v>0</v>
      </c>
      <c r="Y562" s="2">
        <f>'Weekly Stats'!W562*'Pts Per'!T$2</f>
        <v>0</v>
      </c>
      <c r="Z562" s="2">
        <f>'Weekly Stats'!X562*'Pts Per'!U$2</f>
        <v>0</v>
      </c>
      <c r="AA562" s="2">
        <f>'Weekly Stats'!Y562*'Pts Per'!V$2</f>
        <v>0</v>
      </c>
      <c r="AB562" s="2">
        <f>'Weekly Stats'!Z562*'Pts Per'!W$2</f>
        <v>0</v>
      </c>
      <c r="AC562" s="2">
        <f>'Weekly Stats'!AA562*'Pts Per'!X$2</f>
        <v>0</v>
      </c>
      <c r="AD562" s="2">
        <f>'Weekly Stats'!AB562*'Pts Per'!Y$2</f>
        <v>0</v>
      </c>
      <c r="AE562" s="2">
        <f>'Weekly Stats'!AC562*'Pts Per'!Z$2</f>
        <v>0</v>
      </c>
      <c r="AF562" s="2">
        <f>'Weekly Stats'!AD562*'Pts Per'!AA$2</f>
        <v>0</v>
      </c>
      <c r="AG562" s="2">
        <f>'Weekly Stats'!AE562*'Pts Per'!AB$2</f>
        <v>0</v>
      </c>
      <c r="AH562" s="2">
        <f>'Weekly Stats'!AF562*'Pts Per'!AC$2</f>
        <v>0</v>
      </c>
    </row>
    <row r="563" spans="1:34">
      <c r="A563" s="1" t="s">
        <v>840</v>
      </c>
      <c r="B563" s="2" t="s">
        <v>110</v>
      </c>
      <c r="C563" s="2" t="s">
        <v>49</v>
      </c>
      <c r="D563" s="4" t="s">
        <v>652</v>
      </c>
      <c r="E563" s="9">
        <f t="shared" si="8"/>
        <v>0</v>
      </c>
      <c r="F563" s="2">
        <f>'Weekly Stats'!D563*'Pts Per'!A$2</f>
        <v>0</v>
      </c>
      <c r="G563" s="2">
        <f>'Weekly Stats'!E563*'Pts Per'!B$2</f>
        <v>0</v>
      </c>
      <c r="H563" s="2">
        <f>'Weekly Stats'!F563*'Pts Per'!C$2</f>
        <v>0</v>
      </c>
      <c r="I563" s="2">
        <f>'Weekly Stats'!G563*'Pts Per'!D$2</f>
        <v>0</v>
      </c>
      <c r="J563" s="2">
        <f>'Weekly Stats'!H563*'Pts Per'!E$2</f>
        <v>0</v>
      </c>
      <c r="K563" s="2">
        <f>'Weekly Stats'!I563*'Pts Per'!F$2</f>
        <v>0</v>
      </c>
      <c r="L563" s="2">
        <f>'Weekly Stats'!J563*'Pts Per'!G$2</f>
        <v>0</v>
      </c>
      <c r="M563" s="2">
        <f>'Weekly Stats'!K563*'Pts Per'!H$2</f>
        <v>0</v>
      </c>
      <c r="N563" s="2">
        <f>'Weekly Stats'!L563*'Pts Per'!I$2</f>
        <v>0</v>
      </c>
      <c r="O563" s="2">
        <f>'Weekly Stats'!M563*'Pts Per'!J$2</f>
        <v>0</v>
      </c>
      <c r="P563" s="2">
        <f>'Weekly Stats'!N563*'Pts Per'!K$2</f>
        <v>0</v>
      </c>
      <c r="Q563" s="2">
        <f>'Weekly Stats'!O563*'Pts Per'!L$2</f>
        <v>0</v>
      </c>
      <c r="R563" s="2">
        <f>'Weekly Stats'!P563*'Pts Per'!M$2</f>
        <v>0</v>
      </c>
      <c r="S563" s="2">
        <f>'Weekly Stats'!Q563*'Pts Per'!N$2</f>
        <v>0</v>
      </c>
      <c r="T563" s="2">
        <f>'Weekly Stats'!R563*'Pts Per'!O$2</f>
        <v>0</v>
      </c>
      <c r="U563" s="2">
        <f>'Weekly Stats'!S563*'Pts Per'!P$2</f>
        <v>0</v>
      </c>
      <c r="V563" s="2">
        <f>'Weekly Stats'!T563*'Pts Per'!Q$2</f>
        <v>0</v>
      </c>
      <c r="W563" s="2">
        <f>'Weekly Stats'!U563*'Pts Per'!R$2</f>
        <v>0</v>
      </c>
      <c r="X563" s="2">
        <f>IF('Weekly Stats'!V563*'Pts Per'!S$2&lt;5,'Weekly Stats'!V563*'Pts Per'!S$2,SUM(('Weekly Stats'!V563*'Pts Per'!S$2)+2))</f>
        <v>0</v>
      </c>
      <c r="Y563" s="2">
        <f>'Weekly Stats'!W563*'Pts Per'!T$2</f>
        <v>0</v>
      </c>
      <c r="Z563" s="2">
        <f>'Weekly Stats'!X563*'Pts Per'!U$2</f>
        <v>0</v>
      </c>
      <c r="AA563" s="2">
        <f>'Weekly Stats'!Y563*'Pts Per'!V$2</f>
        <v>0</v>
      </c>
      <c r="AB563" s="2">
        <f>'Weekly Stats'!Z563*'Pts Per'!W$2</f>
        <v>0</v>
      </c>
      <c r="AC563" s="2">
        <f>'Weekly Stats'!AA563*'Pts Per'!X$2</f>
        <v>0</v>
      </c>
      <c r="AD563" s="2">
        <f>'Weekly Stats'!AB563*'Pts Per'!Y$2</f>
        <v>0</v>
      </c>
      <c r="AE563" s="2">
        <f>'Weekly Stats'!AC563*'Pts Per'!Z$2</f>
        <v>0</v>
      </c>
      <c r="AF563" s="2">
        <f>'Weekly Stats'!AD563*'Pts Per'!AA$2</f>
        <v>0</v>
      </c>
      <c r="AG563" s="2">
        <f>'Weekly Stats'!AE563*'Pts Per'!AB$2</f>
        <v>0</v>
      </c>
      <c r="AH563" s="2">
        <f>'Weekly Stats'!AF563*'Pts Per'!AC$2</f>
        <v>0</v>
      </c>
    </row>
    <row r="564" spans="1:34">
      <c r="A564" s="1" t="s">
        <v>841</v>
      </c>
      <c r="B564" s="2" t="s">
        <v>110</v>
      </c>
      <c r="C564" s="2" t="s">
        <v>50</v>
      </c>
      <c r="D564" s="4" t="s">
        <v>653</v>
      </c>
      <c r="E564" s="9">
        <f t="shared" si="8"/>
        <v>0</v>
      </c>
      <c r="F564" s="2">
        <f>'Weekly Stats'!D564*'Pts Per'!A$2</f>
        <v>0</v>
      </c>
      <c r="G564" s="2">
        <f>'Weekly Stats'!E564*'Pts Per'!B$2</f>
        <v>0</v>
      </c>
      <c r="H564" s="2">
        <f>'Weekly Stats'!F564*'Pts Per'!C$2</f>
        <v>0</v>
      </c>
      <c r="I564" s="2">
        <f>'Weekly Stats'!G564*'Pts Per'!D$2</f>
        <v>0</v>
      </c>
      <c r="J564" s="2">
        <f>'Weekly Stats'!H564*'Pts Per'!E$2</f>
        <v>0</v>
      </c>
      <c r="K564" s="2">
        <f>'Weekly Stats'!I564*'Pts Per'!F$2</f>
        <v>0</v>
      </c>
      <c r="L564" s="2">
        <f>'Weekly Stats'!J564*'Pts Per'!G$2</f>
        <v>0</v>
      </c>
      <c r="M564" s="2">
        <f>'Weekly Stats'!K564*'Pts Per'!H$2</f>
        <v>0</v>
      </c>
      <c r="N564" s="2">
        <f>'Weekly Stats'!L564*'Pts Per'!I$2</f>
        <v>0</v>
      </c>
      <c r="O564" s="2">
        <f>'Weekly Stats'!M564*'Pts Per'!J$2</f>
        <v>0</v>
      </c>
      <c r="P564" s="2">
        <f>'Weekly Stats'!N564*'Pts Per'!K$2</f>
        <v>0</v>
      </c>
      <c r="Q564" s="2">
        <f>'Weekly Stats'!O564*'Pts Per'!L$2</f>
        <v>0</v>
      </c>
      <c r="R564" s="2">
        <f>'Weekly Stats'!P564*'Pts Per'!M$2</f>
        <v>0</v>
      </c>
      <c r="S564" s="2">
        <f>'Weekly Stats'!Q564*'Pts Per'!N$2</f>
        <v>0</v>
      </c>
      <c r="T564" s="2">
        <f>'Weekly Stats'!R564*'Pts Per'!O$2</f>
        <v>0</v>
      </c>
      <c r="U564" s="2">
        <f>'Weekly Stats'!S564*'Pts Per'!P$2</f>
        <v>0</v>
      </c>
      <c r="V564" s="2">
        <f>'Weekly Stats'!T564*'Pts Per'!Q$2</f>
        <v>0</v>
      </c>
      <c r="W564" s="2">
        <f>'Weekly Stats'!U564*'Pts Per'!R$2</f>
        <v>0</v>
      </c>
      <c r="X564" s="2">
        <f>IF('Weekly Stats'!V564*'Pts Per'!S$2&lt;5,'Weekly Stats'!V564*'Pts Per'!S$2,SUM(('Weekly Stats'!V564*'Pts Per'!S$2)+2))</f>
        <v>0</v>
      </c>
      <c r="Y564" s="2">
        <f>'Weekly Stats'!W564*'Pts Per'!T$2</f>
        <v>0</v>
      </c>
      <c r="Z564" s="2">
        <f>'Weekly Stats'!X564*'Pts Per'!U$2</f>
        <v>0</v>
      </c>
      <c r="AA564" s="2">
        <f>'Weekly Stats'!Y564*'Pts Per'!V$2</f>
        <v>0</v>
      </c>
      <c r="AB564" s="2">
        <f>'Weekly Stats'!Z564*'Pts Per'!W$2</f>
        <v>0</v>
      </c>
      <c r="AC564" s="2">
        <f>'Weekly Stats'!AA564*'Pts Per'!X$2</f>
        <v>0</v>
      </c>
      <c r="AD564" s="2">
        <f>'Weekly Stats'!AB564*'Pts Per'!Y$2</f>
        <v>0</v>
      </c>
      <c r="AE564" s="2">
        <f>'Weekly Stats'!AC564*'Pts Per'!Z$2</f>
        <v>0</v>
      </c>
      <c r="AF564" s="2">
        <f>'Weekly Stats'!AD564*'Pts Per'!AA$2</f>
        <v>0</v>
      </c>
      <c r="AG564" s="2">
        <f>'Weekly Stats'!AE564*'Pts Per'!AB$2</f>
        <v>0</v>
      </c>
      <c r="AH564" s="2">
        <f>'Weekly Stats'!AF564*'Pts Per'!AC$2</f>
        <v>0</v>
      </c>
    </row>
    <row r="565" spans="1:34">
      <c r="A565" s="1" t="s">
        <v>842</v>
      </c>
      <c r="B565" s="2" t="s">
        <v>110</v>
      </c>
      <c r="C565" s="2" t="s">
        <v>51</v>
      </c>
      <c r="D565" s="4" t="s">
        <v>654</v>
      </c>
      <c r="E565" s="9">
        <f t="shared" si="8"/>
        <v>0</v>
      </c>
      <c r="F565" s="2">
        <f>'Weekly Stats'!D565*'Pts Per'!A$2</f>
        <v>0</v>
      </c>
      <c r="G565" s="2">
        <f>'Weekly Stats'!E565*'Pts Per'!B$2</f>
        <v>0</v>
      </c>
      <c r="H565" s="2">
        <f>'Weekly Stats'!F565*'Pts Per'!C$2</f>
        <v>0</v>
      </c>
      <c r="I565" s="2">
        <f>'Weekly Stats'!G565*'Pts Per'!D$2</f>
        <v>0</v>
      </c>
      <c r="J565" s="2">
        <f>'Weekly Stats'!H565*'Pts Per'!E$2</f>
        <v>0</v>
      </c>
      <c r="K565" s="2">
        <f>'Weekly Stats'!I565*'Pts Per'!F$2</f>
        <v>0</v>
      </c>
      <c r="L565" s="2">
        <f>'Weekly Stats'!J565*'Pts Per'!G$2</f>
        <v>0</v>
      </c>
      <c r="M565" s="2">
        <f>'Weekly Stats'!K565*'Pts Per'!H$2</f>
        <v>0</v>
      </c>
      <c r="N565" s="2">
        <f>'Weekly Stats'!L565*'Pts Per'!I$2</f>
        <v>0</v>
      </c>
      <c r="O565" s="2">
        <f>'Weekly Stats'!M565*'Pts Per'!J$2</f>
        <v>0</v>
      </c>
      <c r="P565" s="2">
        <f>'Weekly Stats'!N565*'Pts Per'!K$2</f>
        <v>0</v>
      </c>
      <c r="Q565" s="2">
        <f>'Weekly Stats'!O565*'Pts Per'!L$2</f>
        <v>0</v>
      </c>
      <c r="R565" s="2">
        <f>'Weekly Stats'!P565*'Pts Per'!M$2</f>
        <v>0</v>
      </c>
      <c r="S565" s="2">
        <f>'Weekly Stats'!Q565*'Pts Per'!N$2</f>
        <v>0</v>
      </c>
      <c r="T565" s="2">
        <f>'Weekly Stats'!R565*'Pts Per'!O$2</f>
        <v>0</v>
      </c>
      <c r="U565" s="2">
        <f>'Weekly Stats'!S565*'Pts Per'!P$2</f>
        <v>0</v>
      </c>
      <c r="V565" s="2">
        <f>'Weekly Stats'!T565*'Pts Per'!Q$2</f>
        <v>0</v>
      </c>
      <c r="W565" s="2">
        <f>'Weekly Stats'!U565*'Pts Per'!R$2</f>
        <v>0</v>
      </c>
      <c r="X565" s="2">
        <f>IF('Weekly Stats'!V565*'Pts Per'!S$2&lt;5,'Weekly Stats'!V565*'Pts Per'!S$2,SUM(('Weekly Stats'!V565*'Pts Per'!S$2)+2))</f>
        <v>0</v>
      </c>
      <c r="Y565" s="2">
        <f>'Weekly Stats'!W565*'Pts Per'!T$2</f>
        <v>0</v>
      </c>
      <c r="Z565" s="2">
        <f>'Weekly Stats'!X565*'Pts Per'!U$2</f>
        <v>0</v>
      </c>
      <c r="AA565" s="2">
        <f>'Weekly Stats'!Y565*'Pts Per'!V$2</f>
        <v>0</v>
      </c>
      <c r="AB565" s="2">
        <f>'Weekly Stats'!Z565*'Pts Per'!W$2</f>
        <v>0</v>
      </c>
      <c r="AC565" s="2">
        <f>'Weekly Stats'!AA565*'Pts Per'!X$2</f>
        <v>0</v>
      </c>
      <c r="AD565" s="2">
        <f>'Weekly Stats'!AB565*'Pts Per'!Y$2</f>
        <v>0</v>
      </c>
      <c r="AE565" s="2">
        <f>'Weekly Stats'!AC565*'Pts Per'!Z$2</f>
        <v>0</v>
      </c>
      <c r="AF565" s="2">
        <f>'Weekly Stats'!AD565*'Pts Per'!AA$2</f>
        <v>0</v>
      </c>
      <c r="AG565" s="2">
        <f>'Weekly Stats'!AE565*'Pts Per'!AB$2</f>
        <v>0</v>
      </c>
      <c r="AH565" s="2">
        <f>'Weekly Stats'!AF565*'Pts Per'!AC$2</f>
        <v>0</v>
      </c>
    </row>
    <row r="566" spans="1:34">
      <c r="A566" s="1" t="s">
        <v>844</v>
      </c>
      <c r="B566" s="2" t="s">
        <v>110</v>
      </c>
      <c r="C566" s="2" t="s">
        <v>52</v>
      </c>
      <c r="D566" s="4" t="s">
        <v>655</v>
      </c>
      <c r="E566" s="9">
        <f t="shared" si="8"/>
        <v>0</v>
      </c>
      <c r="F566" s="2">
        <f>'Weekly Stats'!D566*'Pts Per'!A$2</f>
        <v>0</v>
      </c>
      <c r="G566" s="2">
        <f>'Weekly Stats'!E566*'Pts Per'!B$2</f>
        <v>0</v>
      </c>
      <c r="H566" s="2">
        <f>'Weekly Stats'!F566*'Pts Per'!C$2</f>
        <v>0</v>
      </c>
      <c r="I566" s="2">
        <f>'Weekly Stats'!G566*'Pts Per'!D$2</f>
        <v>0</v>
      </c>
      <c r="J566" s="2">
        <f>'Weekly Stats'!H566*'Pts Per'!E$2</f>
        <v>0</v>
      </c>
      <c r="K566" s="2">
        <f>'Weekly Stats'!I566*'Pts Per'!F$2</f>
        <v>0</v>
      </c>
      <c r="L566" s="2">
        <f>'Weekly Stats'!J566*'Pts Per'!G$2</f>
        <v>0</v>
      </c>
      <c r="M566" s="2">
        <f>'Weekly Stats'!K566*'Pts Per'!H$2</f>
        <v>0</v>
      </c>
      <c r="N566" s="2">
        <f>'Weekly Stats'!L566*'Pts Per'!I$2</f>
        <v>0</v>
      </c>
      <c r="O566" s="2">
        <f>'Weekly Stats'!M566*'Pts Per'!J$2</f>
        <v>0</v>
      </c>
      <c r="P566" s="2">
        <f>'Weekly Stats'!N566*'Pts Per'!K$2</f>
        <v>0</v>
      </c>
      <c r="Q566" s="2">
        <f>'Weekly Stats'!O566*'Pts Per'!L$2</f>
        <v>0</v>
      </c>
      <c r="R566" s="2">
        <f>'Weekly Stats'!P566*'Pts Per'!M$2</f>
        <v>0</v>
      </c>
      <c r="S566" s="2">
        <f>'Weekly Stats'!Q566*'Pts Per'!N$2</f>
        <v>0</v>
      </c>
      <c r="T566" s="2">
        <f>'Weekly Stats'!R566*'Pts Per'!O$2</f>
        <v>0</v>
      </c>
      <c r="U566" s="2">
        <f>'Weekly Stats'!S566*'Pts Per'!P$2</f>
        <v>0</v>
      </c>
      <c r="V566" s="2">
        <f>'Weekly Stats'!T566*'Pts Per'!Q$2</f>
        <v>0</v>
      </c>
      <c r="W566" s="2">
        <f>'Weekly Stats'!U566*'Pts Per'!R$2</f>
        <v>0</v>
      </c>
      <c r="X566" s="2">
        <f>IF('Weekly Stats'!V566*'Pts Per'!S$2&lt;5,'Weekly Stats'!V566*'Pts Per'!S$2,SUM(('Weekly Stats'!V566*'Pts Per'!S$2)+2))</f>
        <v>0</v>
      </c>
      <c r="Y566" s="2">
        <f>'Weekly Stats'!W566*'Pts Per'!T$2</f>
        <v>0</v>
      </c>
      <c r="Z566" s="2">
        <f>'Weekly Stats'!X566*'Pts Per'!U$2</f>
        <v>0</v>
      </c>
      <c r="AA566" s="2">
        <f>'Weekly Stats'!Y566*'Pts Per'!V$2</f>
        <v>0</v>
      </c>
      <c r="AB566" s="2">
        <f>'Weekly Stats'!Z566*'Pts Per'!W$2</f>
        <v>0</v>
      </c>
      <c r="AC566" s="2">
        <f>'Weekly Stats'!AA566*'Pts Per'!X$2</f>
        <v>0</v>
      </c>
      <c r="AD566" s="2">
        <f>'Weekly Stats'!AB566*'Pts Per'!Y$2</f>
        <v>0</v>
      </c>
      <c r="AE566" s="2">
        <f>'Weekly Stats'!AC566*'Pts Per'!Z$2</f>
        <v>0</v>
      </c>
      <c r="AF566" s="2">
        <f>'Weekly Stats'!AD566*'Pts Per'!AA$2</f>
        <v>0</v>
      </c>
      <c r="AG566" s="2">
        <f>'Weekly Stats'!AE566*'Pts Per'!AB$2</f>
        <v>0</v>
      </c>
      <c r="AH566" s="2">
        <f>'Weekly Stats'!AF566*'Pts Per'!AC$2</f>
        <v>0</v>
      </c>
    </row>
    <row r="567" spans="1:34">
      <c r="A567" s="1" t="s">
        <v>845</v>
      </c>
      <c r="B567" s="2" t="s">
        <v>110</v>
      </c>
      <c r="C567" s="2" t="s">
        <v>53</v>
      </c>
      <c r="D567" s="4" t="s">
        <v>656</v>
      </c>
      <c r="E567" s="9">
        <f t="shared" si="8"/>
        <v>0</v>
      </c>
      <c r="F567" s="2">
        <f>'Weekly Stats'!D567*'Pts Per'!A$2</f>
        <v>0</v>
      </c>
      <c r="G567" s="2">
        <f>'Weekly Stats'!E567*'Pts Per'!B$2</f>
        <v>0</v>
      </c>
      <c r="H567" s="2">
        <f>'Weekly Stats'!F567*'Pts Per'!C$2</f>
        <v>0</v>
      </c>
      <c r="I567" s="2">
        <f>'Weekly Stats'!G567*'Pts Per'!D$2</f>
        <v>0</v>
      </c>
      <c r="J567" s="2">
        <f>'Weekly Stats'!H567*'Pts Per'!E$2</f>
        <v>0</v>
      </c>
      <c r="K567" s="2">
        <f>'Weekly Stats'!I567*'Pts Per'!F$2</f>
        <v>0</v>
      </c>
      <c r="L567" s="2">
        <f>'Weekly Stats'!J567*'Pts Per'!G$2</f>
        <v>0</v>
      </c>
      <c r="M567" s="2">
        <f>'Weekly Stats'!K567*'Pts Per'!H$2</f>
        <v>0</v>
      </c>
      <c r="N567" s="2">
        <f>'Weekly Stats'!L567*'Pts Per'!I$2</f>
        <v>0</v>
      </c>
      <c r="O567" s="2">
        <f>'Weekly Stats'!M567*'Pts Per'!J$2</f>
        <v>0</v>
      </c>
      <c r="P567" s="2">
        <f>'Weekly Stats'!N567*'Pts Per'!K$2</f>
        <v>0</v>
      </c>
      <c r="Q567" s="2">
        <f>'Weekly Stats'!O567*'Pts Per'!L$2</f>
        <v>0</v>
      </c>
      <c r="R567" s="2">
        <f>'Weekly Stats'!P567*'Pts Per'!M$2</f>
        <v>0</v>
      </c>
      <c r="S567" s="2">
        <f>'Weekly Stats'!Q567*'Pts Per'!N$2</f>
        <v>0</v>
      </c>
      <c r="T567" s="2">
        <f>'Weekly Stats'!R567*'Pts Per'!O$2</f>
        <v>0</v>
      </c>
      <c r="U567" s="2">
        <f>'Weekly Stats'!S567*'Pts Per'!P$2</f>
        <v>0</v>
      </c>
      <c r="V567" s="2">
        <f>'Weekly Stats'!T567*'Pts Per'!Q$2</f>
        <v>0</v>
      </c>
      <c r="W567" s="2">
        <f>'Weekly Stats'!U567*'Pts Per'!R$2</f>
        <v>0</v>
      </c>
      <c r="X567" s="2">
        <f>IF('Weekly Stats'!V567*'Pts Per'!S$2&lt;5,'Weekly Stats'!V567*'Pts Per'!S$2,SUM(('Weekly Stats'!V567*'Pts Per'!S$2)+2))</f>
        <v>0</v>
      </c>
      <c r="Y567" s="2">
        <f>'Weekly Stats'!W567*'Pts Per'!T$2</f>
        <v>0</v>
      </c>
      <c r="Z567" s="2">
        <f>'Weekly Stats'!X567*'Pts Per'!U$2</f>
        <v>0</v>
      </c>
      <c r="AA567" s="2">
        <f>'Weekly Stats'!Y567*'Pts Per'!V$2</f>
        <v>0</v>
      </c>
      <c r="AB567" s="2">
        <f>'Weekly Stats'!Z567*'Pts Per'!W$2</f>
        <v>0</v>
      </c>
      <c r="AC567" s="2">
        <f>'Weekly Stats'!AA567*'Pts Per'!X$2</f>
        <v>0</v>
      </c>
      <c r="AD567" s="2">
        <f>'Weekly Stats'!AB567*'Pts Per'!Y$2</f>
        <v>0</v>
      </c>
      <c r="AE567" s="2">
        <f>'Weekly Stats'!AC567*'Pts Per'!Z$2</f>
        <v>0</v>
      </c>
      <c r="AF567" s="2">
        <f>'Weekly Stats'!AD567*'Pts Per'!AA$2</f>
        <v>0</v>
      </c>
      <c r="AG567" s="2">
        <f>'Weekly Stats'!AE567*'Pts Per'!AB$2</f>
        <v>0</v>
      </c>
      <c r="AH567" s="2">
        <f>'Weekly Stats'!AF567*'Pts Per'!AC$2</f>
        <v>0</v>
      </c>
    </row>
    <row r="568" spans="1:34">
      <c r="A568" s="1" t="s">
        <v>846</v>
      </c>
      <c r="B568" s="2" t="s">
        <v>110</v>
      </c>
      <c r="C568" s="2" t="s">
        <v>54</v>
      </c>
      <c r="D568" s="4" t="s">
        <v>657</v>
      </c>
      <c r="E568" s="9">
        <f t="shared" si="8"/>
        <v>1</v>
      </c>
      <c r="F568" s="2">
        <f>'Weekly Stats'!D568*'Pts Per'!A$2</f>
        <v>0</v>
      </c>
      <c r="G568" s="2">
        <f>'Weekly Stats'!E568*'Pts Per'!B$2</f>
        <v>0</v>
      </c>
      <c r="H568" s="2">
        <f>'Weekly Stats'!F568*'Pts Per'!C$2</f>
        <v>0</v>
      </c>
      <c r="I568" s="2">
        <f>'Weekly Stats'!G568*'Pts Per'!D$2</f>
        <v>0</v>
      </c>
      <c r="J568" s="2">
        <f>'Weekly Stats'!H568*'Pts Per'!E$2</f>
        <v>0</v>
      </c>
      <c r="K568" s="2">
        <f>'Weekly Stats'!I568*'Pts Per'!F$2</f>
        <v>0</v>
      </c>
      <c r="L568" s="2">
        <f>'Weekly Stats'!J568*'Pts Per'!G$2</f>
        <v>0</v>
      </c>
      <c r="M568" s="2">
        <f>'Weekly Stats'!K568*'Pts Per'!H$2</f>
        <v>0</v>
      </c>
      <c r="N568" s="2">
        <f>'Weekly Stats'!L568*'Pts Per'!I$2</f>
        <v>0</v>
      </c>
      <c r="O568" s="2">
        <f>'Weekly Stats'!M568*'Pts Per'!J$2</f>
        <v>0</v>
      </c>
      <c r="P568" s="2">
        <f>'Weekly Stats'!N568*'Pts Per'!K$2</f>
        <v>0</v>
      </c>
      <c r="Q568" s="2">
        <f>'Weekly Stats'!O568*'Pts Per'!L$2</f>
        <v>0</v>
      </c>
      <c r="R568" s="2">
        <f>'Weekly Stats'!P568*'Pts Per'!M$2</f>
        <v>0</v>
      </c>
      <c r="S568" s="2">
        <f>'Weekly Stats'!Q568*'Pts Per'!N$2</f>
        <v>0</v>
      </c>
      <c r="T568" s="2">
        <f>'Weekly Stats'!R568*'Pts Per'!O$2</f>
        <v>0</v>
      </c>
      <c r="U568" s="2">
        <f>'Weekly Stats'!S568*'Pts Per'!P$2</f>
        <v>0</v>
      </c>
      <c r="V568" s="2">
        <f>'Weekly Stats'!T568*'Pts Per'!Q$2</f>
        <v>0</v>
      </c>
      <c r="W568" s="2">
        <f>'Weekly Stats'!U568*'Pts Per'!R$2</f>
        <v>0</v>
      </c>
      <c r="X568" s="2">
        <f>IF('Weekly Stats'!V568*'Pts Per'!S$2&lt;5,'Weekly Stats'!V568*'Pts Per'!S$2,SUM(('Weekly Stats'!V568*'Pts Per'!S$2)+2))</f>
        <v>1</v>
      </c>
      <c r="Y568" s="2">
        <f>'Weekly Stats'!W568*'Pts Per'!T$2</f>
        <v>0</v>
      </c>
      <c r="Z568" s="2">
        <f>'Weekly Stats'!X568*'Pts Per'!U$2</f>
        <v>0</v>
      </c>
      <c r="AA568" s="2">
        <f>'Weekly Stats'!Y568*'Pts Per'!V$2</f>
        <v>0</v>
      </c>
      <c r="AB568" s="2">
        <f>'Weekly Stats'!Z568*'Pts Per'!W$2</f>
        <v>0</v>
      </c>
      <c r="AC568" s="2">
        <f>'Weekly Stats'!AA568*'Pts Per'!X$2</f>
        <v>0</v>
      </c>
      <c r="AD568" s="2">
        <f>'Weekly Stats'!AB568*'Pts Per'!Y$2</f>
        <v>0</v>
      </c>
      <c r="AE568" s="2">
        <f>'Weekly Stats'!AC568*'Pts Per'!Z$2</f>
        <v>0</v>
      </c>
      <c r="AF568" s="2">
        <f>'Weekly Stats'!AD568*'Pts Per'!AA$2</f>
        <v>0</v>
      </c>
      <c r="AG568" s="2">
        <f>'Weekly Stats'!AE568*'Pts Per'!AB$2</f>
        <v>0</v>
      </c>
      <c r="AH568" s="2">
        <f>'Weekly Stats'!AF568*'Pts Per'!AC$2</f>
        <v>0</v>
      </c>
    </row>
    <row r="569" spans="1:34">
      <c r="A569" s="1" t="s">
        <v>847</v>
      </c>
      <c r="B569" s="2" t="s">
        <v>110</v>
      </c>
      <c r="C569" s="2" t="s">
        <v>55</v>
      </c>
      <c r="D569" s="4" t="s">
        <v>658</v>
      </c>
      <c r="E569" s="9">
        <f t="shared" si="8"/>
        <v>2</v>
      </c>
      <c r="F569" s="2">
        <f>'Weekly Stats'!D569*'Pts Per'!A$2</f>
        <v>0</v>
      </c>
      <c r="G569" s="2">
        <f>'Weekly Stats'!E569*'Pts Per'!B$2</f>
        <v>0</v>
      </c>
      <c r="H569" s="2">
        <f>'Weekly Stats'!F569*'Pts Per'!C$2</f>
        <v>0</v>
      </c>
      <c r="I569" s="2">
        <f>'Weekly Stats'!G569*'Pts Per'!D$2</f>
        <v>0</v>
      </c>
      <c r="J569" s="2">
        <f>'Weekly Stats'!H569*'Pts Per'!E$2</f>
        <v>0</v>
      </c>
      <c r="K569" s="2">
        <f>'Weekly Stats'!I569*'Pts Per'!F$2</f>
        <v>0</v>
      </c>
      <c r="L569" s="2">
        <f>'Weekly Stats'!J569*'Pts Per'!G$2</f>
        <v>0</v>
      </c>
      <c r="M569" s="2">
        <f>'Weekly Stats'!K569*'Pts Per'!H$2</f>
        <v>0</v>
      </c>
      <c r="N569" s="2">
        <f>'Weekly Stats'!L569*'Pts Per'!I$2</f>
        <v>0</v>
      </c>
      <c r="O569" s="2">
        <f>'Weekly Stats'!M569*'Pts Per'!J$2</f>
        <v>0</v>
      </c>
      <c r="P569" s="2">
        <f>'Weekly Stats'!N569*'Pts Per'!K$2</f>
        <v>0</v>
      </c>
      <c r="Q569" s="2">
        <f>'Weekly Stats'!O569*'Pts Per'!L$2</f>
        <v>0</v>
      </c>
      <c r="R569" s="2">
        <f>'Weekly Stats'!P569*'Pts Per'!M$2</f>
        <v>0</v>
      </c>
      <c r="S569" s="2">
        <f>'Weekly Stats'!Q569*'Pts Per'!N$2</f>
        <v>0</v>
      </c>
      <c r="T569" s="2">
        <f>'Weekly Stats'!R569*'Pts Per'!O$2</f>
        <v>0</v>
      </c>
      <c r="U569" s="2">
        <f>'Weekly Stats'!S569*'Pts Per'!P$2</f>
        <v>0</v>
      </c>
      <c r="V569" s="2">
        <f>'Weekly Stats'!T569*'Pts Per'!Q$2</f>
        <v>0</v>
      </c>
      <c r="W569" s="2">
        <f>'Weekly Stats'!U569*'Pts Per'!R$2</f>
        <v>0</v>
      </c>
      <c r="X569" s="2">
        <f>IF('Weekly Stats'!V569*'Pts Per'!S$2&lt;5,'Weekly Stats'!V569*'Pts Per'!S$2,SUM(('Weekly Stats'!V569*'Pts Per'!S$2)+2))</f>
        <v>2</v>
      </c>
      <c r="Y569" s="2">
        <f>'Weekly Stats'!W569*'Pts Per'!T$2</f>
        <v>0</v>
      </c>
      <c r="Z569" s="2">
        <f>'Weekly Stats'!X569*'Pts Per'!U$2</f>
        <v>0</v>
      </c>
      <c r="AA569" s="2">
        <f>'Weekly Stats'!Y569*'Pts Per'!V$2</f>
        <v>0</v>
      </c>
      <c r="AB569" s="2">
        <f>'Weekly Stats'!Z569*'Pts Per'!W$2</f>
        <v>0</v>
      </c>
      <c r="AC569" s="2">
        <f>'Weekly Stats'!AA569*'Pts Per'!X$2</f>
        <v>0</v>
      </c>
      <c r="AD569" s="2">
        <f>'Weekly Stats'!AB569*'Pts Per'!Y$2</f>
        <v>0</v>
      </c>
      <c r="AE569" s="2">
        <f>'Weekly Stats'!AC569*'Pts Per'!Z$2</f>
        <v>0</v>
      </c>
      <c r="AF569" s="2">
        <f>'Weekly Stats'!AD569*'Pts Per'!AA$2</f>
        <v>0</v>
      </c>
      <c r="AG569" s="2">
        <f>'Weekly Stats'!AE569*'Pts Per'!AB$2</f>
        <v>0</v>
      </c>
      <c r="AH569" s="2">
        <f>'Weekly Stats'!AF569*'Pts Per'!AC$2</f>
        <v>0</v>
      </c>
    </row>
    <row r="570" spans="1:34">
      <c r="A570" s="1" t="s">
        <v>848</v>
      </c>
      <c r="B570" s="2" t="s">
        <v>110</v>
      </c>
      <c r="C570" s="2" t="s">
        <v>56</v>
      </c>
      <c r="D570" s="4" t="s">
        <v>659</v>
      </c>
      <c r="E570" s="9">
        <f t="shared" si="8"/>
        <v>0</v>
      </c>
      <c r="F570" s="2">
        <f>'Weekly Stats'!D570*'Pts Per'!A$2</f>
        <v>0</v>
      </c>
      <c r="G570" s="2">
        <f>'Weekly Stats'!E570*'Pts Per'!B$2</f>
        <v>0</v>
      </c>
      <c r="H570" s="2">
        <f>'Weekly Stats'!F570*'Pts Per'!C$2</f>
        <v>0</v>
      </c>
      <c r="I570" s="2">
        <f>'Weekly Stats'!G570*'Pts Per'!D$2</f>
        <v>0</v>
      </c>
      <c r="J570" s="2">
        <f>'Weekly Stats'!H570*'Pts Per'!E$2</f>
        <v>0</v>
      </c>
      <c r="K570" s="2">
        <f>'Weekly Stats'!I570*'Pts Per'!F$2</f>
        <v>0</v>
      </c>
      <c r="L570" s="2">
        <f>'Weekly Stats'!J570*'Pts Per'!G$2</f>
        <v>0</v>
      </c>
      <c r="M570" s="2">
        <f>'Weekly Stats'!K570*'Pts Per'!H$2</f>
        <v>0</v>
      </c>
      <c r="N570" s="2">
        <f>'Weekly Stats'!L570*'Pts Per'!I$2</f>
        <v>0</v>
      </c>
      <c r="O570" s="2">
        <f>'Weekly Stats'!M570*'Pts Per'!J$2</f>
        <v>0</v>
      </c>
      <c r="P570" s="2">
        <f>'Weekly Stats'!N570*'Pts Per'!K$2</f>
        <v>0</v>
      </c>
      <c r="Q570" s="2">
        <f>'Weekly Stats'!O570*'Pts Per'!L$2</f>
        <v>0</v>
      </c>
      <c r="R570" s="2">
        <f>'Weekly Stats'!P570*'Pts Per'!M$2</f>
        <v>0</v>
      </c>
      <c r="S570" s="2">
        <f>'Weekly Stats'!Q570*'Pts Per'!N$2</f>
        <v>0</v>
      </c>
      <c r="T570" s="2">
        <f>'Weekly Stats'!R570*'Pts Per'!O$2</f>
        <v>0</v>
      </c>
      <c r="U570" s="2">
        <f>'Weekly Stats'!S570*'Pts Per'!P$2</f>
        <v>0</v>
      </c>
      <c r="V570" s="2">
        <f>'Weekly Stats'!T570*'Pts Per'!Q$2</f>
        <v>0</v>
      </c>
      <c r="W570" s="2">
        <f>'Weekly Stats'!U570*'Pts Per'!R$2</f>
        <v>0</v>
      </c>
      <c r="X570" s="2">
        <f>IF('Weekly Stats'!V570*'Pts Per'!S$2&lt;5,'Weekly Stats'!V570*'Pts Per'!S$2,SUM(('Weekly Stats'!V570*'Pts Per'!S$2)+2))</f>
        <v>0</v>
      </c>
      <c r="Y570" s="2">
        <f>'Weekly Stats'!W570*'Pts Per'!T$2</f>
        <v>0</v>
      </c>
      <c r="Z570" s="2">
        <f>'Weekly Stats'!X570*'Pts Per'!U$2</f>
        <v>0</v>
      </c>
      <c r="AA570" s="2">
        <f>'Weekly Stats'!Y570*'Pts Per'!V$2</f>
        <v>0</v>
      </c>
      <c r="AB570" s="2">
        <f>'Weekly Stats'!Z570*'Pts Per'!W$2</f>
        <v>0</v>
      </c>
      <c r="AC570" s="2">
        <f>'Weekly Stats'!AA570*'Pts Per'!X$2</f>
        <v>0</v>
      </c>
      <c r="AD570" s="2">
        <f>'Weekly Stats'!AB570*'Pts Per'!Y$2</f>
        <v>0</v>
      </c>
      <c r="AE570" s="2">
        <f>'Weekly Stats'!AC570*'Pts Per'!Z$2</f>
        <v>0</v>
      </c>
      <c r="AF570" s="2">
        <f>'Weekly Stats'!AD570*'Pts Per'!AA$2</f>
        <v>0</v>
      </c>
      <c r="AG570" s="2">
        <f>'Weekly Stats'!AE570*'Pts Per'!AB$2</f>
        <v>0</v>
      </c>
      <c r="AH570" s="2">
        <f>'Weekly Stats'!AF570*'Pts Per'!AC$2</f>
        <v>0</v>
      </c>
    </row>
    <row r="571" spans="1:34">
      <c r="A571" s="1" t="s">
        <v>849</v>
      </c>
      <c r="B571" s="2" t="s">
        <v>110</v>
      </c>
      <c r="C571" s="2" t="s">
        <v>57</v>
      </c>
      <c r="D571" s="4" t="s">
        <v>660</v>
      </c>
      <c r="E571" s="9">
        <f t="shared" si="8"/>
        <v>0</v>
      </c>
      <c r="F571" s="2">
        <f>'Weekly Stats'!D571*'Pts Per'!A$2</f>
        <v>0</v>
      </c>
      <c r="G571" s="2">
        <f>'Weekly Stats'!E571*'Pts Per'!B$2</f>
        <v>0</v>
      </c>
      <c r="H571" s="2">
        <f>'Weekly Stats'!F571*'Pts Per'!C$2</f>
        <v>0</v>
      </c>
      <c r="I571" s="2">
        <f>'Weekly Stats'!G571*'Pts Per'!D$2</f>
        <v>0</v>
      </c>
      <c r="J571" s="2">
        <f>'Weekly Stats'!H571*'Pts Per'!E$2</f>
        <v>0</v>
      </c>
      <c r="K571" s="2">
        <f>'Weekly Stats'!I571*'Pts Per'!F$2</f>
        <v>0</v>
      </c>
      <c r="L571" s="2">
        <f>'Weekly Stats'!J571*'Pts Per'!G$2</f>
        <v>0</v>
      </c>
      <c r="M571" s="2">
        <f>'Weekly Stats'!K571*'Pts Per'!H$2</f>
        <v>0</v>
      </c>
      <c r="N571" s="2">
        <f>'Weekly Stats'!L571*'Pts Per'!I$2</f>
        <v>0</v>
      </c>
      <c r="O571" s="2">
        <f>'Weekly Stats'!M571*'Pts Per'!J$2</f>
        <v>0</v>
      </c>
      <c r="P571" s="2">
        <f>'Weekly Stats'!N571*'Pts Per'!K$2</f>
        <v>0</v>
      </c>
      <c r="Q571" s="2">
        <f>'Weekly Stats'!O571*'Pts Per'!L$2</f>
        <v>0</v>
      </c>
      <c r="R571" s="2">
        <f>'Weekly Stats'!P571*'Pts Per'!M$2</f>
        <v>0</v>
      </c>
      <c r="S571" s="2">
        <f>'Weekly Stats'!Q571*'Pts Per'!N$2</f>
        <v>0</v>
      </c>
      <c r="T571" s="2">
        <f>'Weekly Stats'!R571*'Pts Per'!O$2</f>
        <v>0</v>
      </c>
      <c r="U571" s="2">
        <f>'Weekly Stats'!S571*'Pts Per'!P$2</f>
        <v>0</v>
      </c>
      <c r="V571" s="2">
        <f>'Weekly Stats'!T571*'Pts Per'!Q$2</f>
        <v>0</v>
      </c>
      <c r="W571" s="2">
        <f>'Weekly Stats'!U571*'Pts Per'!R$2</f>
        <v>0</v>
      </c>
      <c r="X571" s="2">
        <f>IF('Weekly Stats'!V571*'Pts Per'!S$2&lt;5,'Weekly Stats'!V571*'Pts Per'!S$2,SUM(('Weekly Stats'!V571*'Pts Per'!S$2)+2))</f>
        <v>0</v>
      </c>
      <c r="Y571" s="2">
        <f>'Weekly Stats'!W571*'Pts Per'!T$2</f>
        <v>0</v>
      </c>
      <c r="Z571" s="2">
        <f>'Weekly Stats'!X571*'Pts Per'!U$2</f>
        <v>0</v>
      </c>
      <c r="AA571" s="2">
        <f>'Weekly Stats'!Y571*'Pts Per'!V$2</f>
        <v>0</v>
      </c>
      <c r="AB571" s="2">
        <f>'Weekly Stats'!Z571*'Pts Per'!W$2</f>
        <v>0</v>
      </c>
      <c r="AC571" s="2">
        <f>'Weekly Stats'!AA571*'Pts Per'!X$2</f>
        <v>0</v>
      </c>
      <c r="AD571" s="2">
        <f>'Weekly Stats'!AB571*'Pts Per'!Y$2</f>
        <v>0</v>
      </c>
      <c r="AE571" s="2">
        <f>'Weekly Stats'!AC571*'Pts Per'!Z$2</f>
        <v>0</v>
      </c>
      <c r="AF571" s="2">
        <f>'Weekly Stats'!AD571*'Pts Per'!AA$2</f>
        <v>0</v>
      </c>
      <c r="AG571" s="2">
        <f>'Weekly Stats'!AE571*'Pts Per'!AB$2</f>
        <v>0</v>
      </c>
      <c r="AH571" s="2">
        <f>'Weekly Stats'!AF571*'Pts Per'!AC$2</f>
        <v>0</v>
      </c>
    </row>
    <row r="572" spans="1:34">
      <c r="A572" s="1" t="s">
        <v>850</v>
      </c>
      <c r="B572" s="2" t="s">
        <v>110</v>
      </c>
      <c r="C572" s="2" t="s">
        <v>58</v>
      </c>
      <c r="D572" s="4" t="s">
        <v>661</v>
      </c>
      <c r="E572" s="9">
        <f t="shared" si="8"/>
        <v>0</v>
      </c>
      <c r="F572" s="2">
        <f>'Weekly Stats'!D572*'Pts Per'!A$2</f>
        <v>0</v>
      </c>
      <c r="G572" s="2">
        <f>'Weekly Stats'!E572*'Pts Per'!B$2</f>
        <v>0</v>
      </c>
      <c r="H572" s="2">
        <f>'Weekly Stats'!F572*'Pts Per'!C$2</f>
        <v>0</v>
      </c>
      <c r="I572" s="2">
        <f>'Weekly Stats'!G572*'Pts Per'!D$2</f>
        <v>0</v>
      </c>
      <c r="J572" s="2">
        <f>'Weekly Stats'!H572*'Pts Per'!E$2</f>
        <v>0</v>
      </c>
      <c r="K572" s="2">
        <f>'Weekly Stats'!I572*'Pts Per'!F$2</f>
        <v>0</v>
      </c>
      <c r="L572" s="2">
        <f>'Weekly Stats'!J572*'Pts Per'!G$2</f>
        <v>0</v>
      </c>
      <c r="M572" s="2">
        <f>'Weekly Stats'!K572*'Pts Per'!H$2</f>
        <v>0</v>
      </c>
      <c r="N572" s="2">
        <f>'Weekly Stats'!L572*'Pts Per'!I$2</f>
        <v>0</v>
      </c>
      <c r="O572" s="2">
        <f>'Weekly Stats'!M572*'Pts Per'!J$2</f>
        <v>0</v>
      </c>
      <c r="P572" s="2">
        <f>'Weekly Stats'!N572*'Pts Per'!K$2</f>
        <v>0</v>
      </c>
      <c r="Q572" s="2">
        <f>'Weekly Stats'!O572*'Pts Per'!L$2</f>
        <v>0</v>
      </c>
      <c r="R572" s="2">
        <f>'Weekly Stats'!P572*'Pts Per'!M$2</f>
        <v>0</v>
      </c>
      <c r="S572" s="2">
        <f>'Weekly Stats'!Q572*'Pts Per'!N$2</f>
        <v>0</v>
      </c>
      <c r="T572" s="2">
        <f>'Weekly Stats'!R572*'Pts Per'!O$2</f>
        <v>0</v>
      </c>
      <c r="U572" s="2">
        <f>'Weekly Stats'!S572*'Pts Per'!P$2</f>
        <v>0</v>
      </c>
      <c r="V572" s="2">
        <f>'Weekly Stats'!T572*'Pts Per'!Q$2</f>
        <v>0</v>
      </c>
      <c r="W572" s="2">
        <f>'Weekly Stats'!U572*'Pts Per'!R$2</f>
        <v>0</v>
      </c>
      <c r="X572" s="2">
        <f>IF('Weekly Stats'!V572*'Pts Per'!S$2&lt;5,'Weekly Stats'!V572*'Pts Per'!S$2,SUM(('Weekly Stats'!V572*'Pts Per'!S$2)+2))</f>
        <v>0</v>
      </c>
      <c r="Y572" s="2">
        <f>'Weekly Stats'!W572*'Pts Per'!T$2</f>
        <v>0</v>
      </c>
      <c r="Z572" s="2">
        <f>'Weekly Stats'!X572*'Pts Per'!U$2</f>
        <v>0</v>
      </c>
      <c r="AA572" s="2">
        <f>'Weekly Stats'!Y572*'Pts Per'!V$2</f>
        <v>0</v>
      </c>
      <c r="AB572" s="2">
        <f>'Weekly Stats'!Z572*'Pts Per'!W$2</f>
        <v>0</v>
      </c>
      <c r="AC572" s="2">
        <f>'Weekly Stats'!AA572*'Pts Per'!X$2</f>
        <v>0</v>
      </c>
      <c r="AD572" s="2">
        <f>'Weekly Stats'!AB572*'Pts Per'!Y$2</f>
        <v>0</v>
      </c>
      <c r="AE572" s="2">
        <f>'Weekly Stats'!AC572*'Pts Per'!Z$2</f>
        <v>0</v>
      </c>
      <c r="AF572" s="2">
        <f>'Weekly Stats'!AD572*'Pts Per'!AA$2</f>
        <v>0</v>
      </c>
      <c r="AG572" s="2">
        <f>'Weekly Stats'!AE572*'Pts Per'!AB$2</f>
        <v>0</v>
      </c>
      <c r="AH572" s="2">
        <f>'Weekly Stats'!AF572*'Pts Per'!AC$2</f>
        <v>0</v>
      </c>
    </row>
    <row r="573" spans="1:34">
      <c r="A573" s="1" t="s">
        <v>851</v>
      </c>
      <c r="B573" s="2" t="s">
        <v>110</v>
      </c>
      <c r="C573" s="2" t="s">
        <v>59</v>
      </c>
      <c r="D573" s="4" t="s">
        <v>662</v>
      </c>
      <c r="E573" s="9">
        <f t="shared" si="8"/>
        <v>0</v>
      </c>
      <c r="F573" s="2">
        <f>'Weekly Stats'!D573*'Pts Per'!A$2</f>
        <v>0</v>
      </c>
      <c r="G573" s="2">
        <f>'Weekly Stats'!E573*'Pts Per'!B$2</f>
        <v>0</v>
      </c>
      <c r="H573" s="2">
        <f>'Weekly Stats'!F573*'Pts Per'!C$2</f>
        <v>0</v>
      </c>
      <c r="I573" s="2">
        <f>'Weekly Stats'!G573*'Pts Per'!D$2</f>
        <v>0</v>
      </c>
      <c r="J573" s="2">
        <f>'Weekly Stats'!H573*'Pts Per'!E$2</f>
        <v>0</v>
      </c>
      <c r="K573" s="2">
        <f>'Weekly Stats'!I573*'Pts Per'!F$2</f>
        <v>0</v>
      </c>
      <c r="L573" s="2">
        <f>'Weekly Stats'!J573*'Pts Per'!G$2</f>
        <v>0</v>
      </c>
      <c r="M573" s="2">
        <f>'Weekly Stats'!K573*'Pts Per'!H$2</f>
        <v>0</v>
      </c>
      <c r="N573" s="2">
        <f>'Weekly Stats'!L573*'Pts Per'!I$2</f>
        <v>0</v>
      </c>
      <c r="O573" s="2">
        <f>'Weekly Stats'!M573*'Pts Per'!J$2</f>
        <v>0</v>
      </c>
      <c r="P573" s="2">
        <f>'Weekly Stats'!N573*'Pts Per'!K$2</f>
        <v>0</v>
      </c>
      <c r="Q573" s="2">
        <f>'Weekly Stats'!O573*'Pts Per'!L$2</f>
        <v>0</v>
      </c>
      <c r="R573" s="2">
        <f>'Weekly Stats'!P573*'Pts Per'!M$2</f>
        <v>0</v>
      </c>
      <c r="S573" s="2">
        <f>'Weekly Stats'!Q573*'Pts Per'!N$2</f>
        <v>0</v>
      </c>
      <c r="T573" s="2">
        <f>'Weekly Stats'!R573*'Pts Per'!O$2</f>
        <v>0</v>
      </c>
      <c r="U573" s="2">
        <f>'Weekly Stats'!S573*'Pts Per'!P$2</f>
        <v>0</v>
      </c>
      <c r="V573" s="2">
        <f>'Weekly Stats'!T573*'Pts Per'!Q$2</f>
        <v>0</v>
      </c>
      <c r="W573" s="2">
        <f>'Weekly Stats'!U573*'Pts Per'!R$2</f>
        <v>0</v>
      </c>
      <c r="X573" s="2">
        <f>IF('Weekly Stats'!V573*'Pts Per'!S$2&lt;5,'Weekly Stats'!V573*'Pts Per'!S$2,SUM(('Weekly Stats'!V573*'Pts Per'!S$2)+2))</f>
        <v>0</v>
      </c>
      <c r="Y573" s="2">
        <f>'Weekly Stats'!W573*'Pts Per'!T$2</f>
        <v>0</v>
      </c>
      <c r="Z573" s="2">
        <f>'Weekly Stats'!X573*'Pts Per'!U$2</f>
        <v>0</v>
      </c>
      <c r="AA573" s="2">
        <f>'Weekly Stats'!Y573*'Pts Per'!V$2</f>
        <v>0</v>
      </c>
      <c r="AB573" s="2">
        <f>'Weekly Stats'!Z573*'Pts Per'!W$2</f>
        <v>0</v>
      </c>
      <c r="AC573" s="2">
        <f>'Weekly Stats'!AA573*'Pts Per'!X$2</f>
        <v>0</v>
      </c>
      <c r="AD573" s="2">
        <f>'Weekly Stats'!AB573*'Pts Per'!Y$2</f>
        <v>0</v>
      </c>
      <c r="AE573" s="2">
        <f>'Weekly Stats'!AC573*'Pts Per'!Z$2</f>
        <v>0</v>
      </c>
      <c r="AF573" s="2">
        <f>'Weekly Stats'!AD573*'Pts Per'!AA$2</f>
        <v>0</v>
      </c>
      <c r="AG573" s="2">
        <f>'Weekly Stats'!AE573*'Pts Per'!AB$2</f>
        <v>0</v>
      </c>
      <c r="AH573" s="2">
        <f>'Weekly Stats'!AF573*'Pts Per'!AC$2</f>
        <v>0</v>
      </c>
    </row>
    <row r="574" spans="1:34">
      <c r="A574" s="1" t="s">
        <v>852</v>
      </c>
      <c r="B574" s="2" t="s">
        <v>110</v>
      </c>
      <c r="C574" s="2" t="s">
        <v>60</v>
      </c>
      <c r="D574" s="4" t="s">
        <v>663</v>
      </c>
      <c r="E574" s="9">
        <f t="shared" si="8"/>
        <v>0</v>
      </c>
      <c r="F574" s="2">
        <f>'Weekly Stats'!D574*'Pts Per'!A$2</f>
        <v>0</v>
      </c>
      <c r="G574" s="2">
        <f>'Weekly Stats'!E574*'Pts Per'!B$2</f>
        <v>0</v>
      </c>
      <c r="H574" s="2">
        <f>'Weekly Stats'!F574*'Pts Per'!C$2</f>
        <v>0</v>
      </c>
      <c r="I574" s="2">
        <f>'Weekly Stats'!G574*'Pts Per'!D$2</f>
        <v>0</v>
      </c>
      <c r="J574" s="2">
        <f>'Weekly Stats'!H574*'Pts Per'!E$2</f>
        <v>0</v>
      </c>
      <c r="K574" s="2">
        <f>'Weekly Stats'!I574*'Pts Per'!F$2</f>
        <v>0</v>
      </c>
      <c r="L574" s="2">
        <f>'Weekly Stats'!J574*'Pts Per'!G$2</f>
        <v>0</v>
      </c>
      <c r="M574" s="2">
        <f>'Weekly Stats'!K574*'Pts Per'!H$2</f>
        <v>0</v>
      </c>
      <c r="N574" s="2">
        <f>'Weekly Stats'!L574*'Pts Per'!I$2</f>
        <v>0</v>
      </c>
      <c r="O574" s="2">
        <f>'Weekly Stats'!M574*'Pts Per'!J$2</f>
        <v>0</v>
      </c>
      <c r="P574" s="2">
        <f>'Weekly Stats'!N574*'Pts Per'!K$2</f>
        <v>0</v>
      </c>
      <c r="Q574" s="2">
        <f>'Weekly Stats'!O574*'Pts Per'!L$2</f>
        <v>0</v>
      </c>
      <c r="R574" s="2">
        <f>'Weekly Stats'!P574*'Pts Per'!M$2</f>
        <v>0</v>
      </c>
      <c r="S574" s="2">
        <f>'Weekly Stats'!Q574*'Pts Per'!N$2</f>
        <v>0</v>
      </c>
      <c r="T574" s="2">
        <f>'Weekly Stats'!R574*'Pts Per'!O$2</f>
        <v>0</v>
      </c>
      <c r="U574" s="2">
        <f>'Weekly Stats'!S574*'Pts Per'!P$2</f>
        <v>0</v>
      </c>
      <c r="V574" s="2">
        <f>'Weekly Stats'!T574*'Pts Per'!Q$2</f>
        <v>0</v>
      </c>
      <c r="W574" s="2">
        <f>'Weekly Stats'!U574*'Pts Per'!R$2</f>
        <v>0</v>
      </c>
      <c r="X574" s="2">
        <f>IF('Weekly Stats'!V574*'Pts Per'!S$2&lt;5,'Weekly Stats'!V574*'Pts Per'!S$2,SUM(('Weekly Stats'!V574*'Pts Per'!S$2)+2))</f>
        <v>0</v>
      </c>
      <c r="Y574" s="2">
        <f>'Weekly Stats'!W574*'Pts Per'!T$2</f>
        <v>0</v>
      </c>
      <c r="Z574" s="2">
        <f>'Weekly Stats'!X574*'Pts Per'!U$2</f>
        <v>0</v>
      </c>
      <c r="AA574" s="2">
        <f>'Weekly Stats'!Y574*'Pts Per'!V$2</f>
        <v>0</v>
      </c>
      <c r="AB574" s="2">
        <f>'Weekly Stats'!Z574*'Pts Per'!W$2</f>
        <v>0</v>
      </c>
      <c r="AC574" s="2">
        <f>'Weekly Stats'!AA574*'Pts Per'!X$2</f>
        <v>0</v>
      </c>
      <c r="AD574" s="2">
        <f>'Weekly Stats'!AB574*'Pts Per'!Y$2</f>
        <v>0</v>
      </c>
      <c r="AE574" s="2">
        <f>'Weekly Stats'!AC574*'Pts Per'!Z$2</f>
        <v>0</v>
      </c>
      <c r="AF574" s="2">
        <f>'Weekly Stats'!AD574*'Pts Per'!AA$2</f>
        <v>0</v>
      </c>
      <c r="AG574" s="2">
        <f>'Weekly Stats'!AE574*'Pts Per'!AB$2</f>
        <v>0</v>
      </c>
      <c r="AH574" s="2">
        <f>'Weekly Stats'!AF574*'Pts Per'!AC$2</f>
        <v>0</v>
      </c>
    </row>
    <row r="575" spans="1:34">
      <c r="A575" s="1" t="s">
        <v>853</v>
      </c>
      <c r="B575" s="2" t="s">
        <v>110</v>
      </c>
      <c r="C575" s="2" t="s">
        <v>61</v>
      </c>
      <c r="D575" s="4" t="s">
        <v>664</v>
      </c>
      <c r="E575" s="9">
        <f t="shared" si="8"/>
        <v>3</v>
      </c>
      <c r="F575" s="2">
        <f>'Weekly Stats'!D575*'Pts Per'!A$2</f>
        <v>0</v>
      </c>
      <c r="G575" s="2">
        <f>'Weekly Stats'!E575*'Pts Per'!B$2</f>
        <v>0</v>
      </c>
      <c r="H575" s="2">
        <f>'Weekly Stats'!F575*'Pts Per'!C$2</f>
        <v>0</v>
      </c>
      <c r="I575" s="2">
        <f>'Weekly Stats'!G575*'Pts Per'!D$2</f>
        <v>0</v>
      </c>
      <c r="J575" s="2">
        <f>'Weekly Stats'!H575*'Pts Per'!E$2</f>
        <v>0</v>
      </c>
      <c r="K575" s="2">
        <f>'Weekly Stats'!I575*'Pts Per'!F$2</f>
        <v>0</v>
      </c>
      <c r="L575" s="2">
        <f>'Weekly Stats'!J575*'Pts Per'!G$2</f>
        <v>0</v>
      </c>
      <c r="M575" s="2">
        <f>'Weekly Stats'!K575*'Pts Per'!H$2</f>
        <v>0</v>
      </c>
      <c r="N575" s="2">
        <f>'Weekly Stats'!L575*'Pts Per'!I$2</f>
        <v>0</v>
      </c>
      <c r="O575" s="2">
        <f>'Weekly Stats'!M575*'Pts Per'!J$2</f>
        <v>0</v>
      </c>
      <c r="P575" s="2">
        <f>'Weekly Stats'!N575*'Pts Per'!K$2</f>
        <v>0</v>
      </c>
      <c r="Q575" s="2">
        <f>'Weekly Stats'!O575*'Pts Per'!L$2</f>
        <v>0</v>
      </c>
      <c r="R575" s="2">
        <f>'Weekly Stats'!P575*'Pts Per'!M$2</f>
        <v>0</v>
      </c>
      <c r="S575" s="2">
        <f>'Weekly Stats'!Q575*'Pts Per'!N$2</f>
        <v>0</v>
      </c>
      <c r="T575" s="2">
        <f>'Weekly Stats'!R575*'Pts Per'!O$2</f>
        <v>0</v>
      </c>
      <c r="U575" s="2">
        <f>'Weekly Stats'!S575*'Pts Per'!P$2</f>
        <v>0</v>
      </c>
      <c r="V575" s="2">
        <f>'Weekly Stats'!T575*'Pts Per'!Q$2</f>
        <v>0</v>
      </c>
      <c r="W575" s="2">
        <f>'Weekly Stats'!U575*'Pts Per'!R$2</f>
        <v>0</v>
      </c>
      <c r="X575" s="2">
        <f>IF('Weekly Stats'!V575*'Pts Per'!S$2&lt;5,'Weekly Stats'!V575*'Pts Per'!S$2,SUM(('Weekly Stats'!V575*'Pts Per'!S$2)+2))</f>
        <v>0</v>
      </c>
      <c r="Y575" s="2">
        <f>'Weekly Stats'!W575*'Pts Per'!T$2</f>
        <v>0</v>
      </c>
      <c r="Z575" s="2">
        <f>'Weekly Stats'!X575*'Pts Per'!U$2</f>
        <v>0</v>
      </c>
      <c r="AA575" s="2">
        <f>'Weekly Stats'!Y575*'Pts Per'!V$2</f>
        <v>0</v>
      </c>
      <c r="AB575" s="2">
        <f>'Weekly Stats'!Z575*'Pts Per'!W$2</f>
        <v>0</v>
      </c>
      <c r="AC575" s="2">
        <f>'Weekly Stats'!AA575*'Pts Per'!X$2</f>
        <v>3</v>
      </c>
      <c r="AD575" s="2">
        <f>'Weekly Stats'!AB575*'Pts Per'!Y$2</f>
        <v>0</v>
      </c>
      <c r="AE575" s="2">
        <f>'Weekly Stats'!AC575*'Pts Per'!Z$2</f>
        <v>0</v>
      </c>
      <c r="AF575" s="2">
        <f>'Weekly Stats'!AD575*'Pts Per'!AA$2</f>
        <v>0</v>
      </c>
      <c r="AG575" s="2">
        <f>'Weekly Stats'!AE575*'Pts Per'!AB$2</f>
        <v>0</v>
      </c>
      <c r="AH575" s="2">
        <f>'Weekly Stats'!AF575*'Pts Per'!AC$2</f>
        <v>0</v>
      </c>
    </row>
    <row r="576" spans="1:34">
      <c r="A576" s="1" t="s">
        <v>854</v>
      </c>
      <c r="B576" s="2" t="s">
        <v>110</v>
      </c>
      <c r="C576" s="2" t="s">
        <v>62</v>
      </c>
      <c r="D576" s="4" t="s">
        <v>665</v>
      </c>
      <c r="E576" s="9">
        <f t="shared" si="8"/>
        <v>0</v>
      </c>
      <c r="F576" s="2">
        <f>'Weekly Stats'!D576*'Pts Per'!A$2</f>
        <v>0</v>
      </c>
      <c r="G576" s="2">
        <f>'Weekly Stats'!E576*'Pts Per'!B$2</f>
        <v>0</v>
      </c>
      <c r="H576" s="2">
        <f>'Weekly Stats'!F576*'Pts Per'!C$2</f>
        <v>0</v>
      </c>
      <c r="I576" s="2">
        <f>'Weekly Stats'!G576*'Pts Per'!D$2</f>
        <v>0</v>
      </c>
      <c r="J576" s="2">
        <f>'Weekly Stats'!H576*'Pts Per'!E$2</f>
        <v>0</v>
      </c>
      <c r="K576" s="2">
        <f>'Weekly Stats'!I576*'Pts Per'!F$2</f>
        <v>0</v>
      </c>
      <c r="L576" s="2">
        <f>'Weekly Stats'!J576*'Pts Per'!G$2</f>
        <v>0</v>
      </c>
      <c r="M576" s="2">
        <f>'Weekly Stats'!K576*'Pts Per'!H$2</f>
        <v>0</v>
      </c>
      <c r="N576" s="2">
        <f>'Weekly Stats'!L576*'Pts Per'!I$2</f>
        <v>0</v>
      </c>
      <c r="O576" s="2">
        <f>'Weekly Stats'!M576*'Pts Per'!J$2</f>
        <v>0</v>
      </c>
      <c r="P576" s="2">
        <f>'Weekly Stats'!N576*'Pts Per'!K$2</f>
        <v>0</v>
      </c>
      <c r="Q576" s="2">
        <f>'Weekly Stats'!O576*'Pts Per'!L$2</f>
        <v>0</v>
      </c>
      <c r="R576" s="2">
        <f>'Weekly Stats'!P576*'Pts Per'!M$2</f>
        <v>0</v>
      </c>
      <c r="S576" s="2">
        <f>'Weekly Stats'!Q576*'Pts Per'!N$2</f>
        <v>0</v>
      </c>
      <c r="T576" s="2">
        <f>'Weekly Stats'!R576*'Pts Per'!O$2</f>
        <v>0</v>
      </c>
      <c r="U576" s="2">
        <f>'Weekly Stats'!S576*'Pts Per'!P$2</f>
        <v>0</v>
      </c>
      <c r="V576" s="2">
        <f>'Weekly Stats'!T576*'Pts Per'!Q$2</f>
        <v>0</v>
      </c>
      <c r="W576" s="2">
        <f>'Weekly Stats'!U576*'Pts Per'!R$2</f>
        <v>0</v>
      </c>
      <c r="X576" s="2">
        <f>IF('Weekly Stats'!V576*'Pts Per'!S$2&lt;5,'Weekly Stats'!V576*'Pts Per'!S$2,SUM(('Weekly Stats'!V576*'Pts Per'!S$2)+2))</f>
        <v>0</v>
      </c>
      <c r="Y576" s="2">
        <f>'Weekly Stats'!W576*'Pts Per'!T$2</f>
        <v>0</v>
      </c>
      <c r="Z576" s="2">
        <f>'Weekly Stats'!X576*'Pts Per'!U$2</f>
        <v>0</v>
      </c>
      <c r="AA576" s="2">
        <f>'Weekly Stats'!Y576*'Pts Per'!V$2</f>
        <v>0</v>
      </c>
      <c r="AB576" s="2">
        <f>'Weekly Stats'!Z576*'Pts Per'!W$2</f>
        <v>0</v>
      </c>
      <c r="AC576" s="2">
        <f>'Weekly Stats'!AA576*'Pts Per'!X$2</f>
        <v>0</v>
      </c>
      <c r="AD576" s="2">
        <f>'Weekly Stats'!AB576*'Pts Per'!Y$2</f>
        <v>0</v>
      </c>
      <c r="AE576" s="2">
        <f>'Weekly Stats'!AC576*'Pts Per'!Z$2</f>
        <v>0</v>
      </c>
      <c r="AF576" s="2">
        <f>'Weekly Stats'!AD576*'Pts Per'!AA$2</f>
        <v>0</v>
      </c>
      <c r="AG576" s="2">
        <f>'Weekly Stats'!AE576*'Pts Per'!AB$2</f>
        <v>0</v>
      </c>
      <c r="AH576" s="2">
        <f>'Weekly Stats'!AF576*'Pts Per'!AC$2</f>
        <v>0</v>
      </c>
    </row>
    <row r="577" spans="1:34">
      <c r="A577" s="1" t="s">
        <v>829</v>
      </c>
      <c r="B577" s="2" t="s">
        <v>111</v>
      </c>
      <c r="C577" s="2" t="s">
        <v>38</v>
      </c>
      <c r="D577" s="4" t="s">
        <v>666</v>
      </c>
      <c r="E577" s="9">
        <f t="shared" si="8"/>
        <v>15.54</v>
      </c>
      <c r="F577" s="2">
        <f>'Weekly Stats'!D577*'Pts Per'!A$2</f>
        <v>0</v>
      </c>
      <c r="G577" s="2">
        <f>'Weekly Stats'!E577*'Pts Per'!B$2</f>
        <v>0</v>
      </c>
      <c r="H577" s="2">
        <f>'Weekly Stats'!F577*'Pts Per'!C$2</f>
        <v>4</v>
      </c>
      <c r="I577" s="2">
        <f>'Weekly Stats'!G577*'Pts Per'!D$2</f>
        <v>-2</v>
      </c>
      <c r="J577" s="2">
        <f>'Weekly Stats'!H577*'Pts Per'!E$2</f>
        <v>6.84</v>
      </c>
      <c r="K577" s="2">
        <f>'Weekly Stats'!I577*'Pts Per'!F$2</f>
        <v>0</v>
      </c>
      <c r="L577" s="2">
        <f>'Weekly Stats'!J577*'Pts Per'!G$2</f>
        <v>0.70000000000000007</v>
      </c>
      <c r="M577" s="2">
        <f>'Weekly Stats'!K577*'Pts Per'!H$2</f>
        <v>6</v>
      </c>
      <c r="N577" s="2">
        <f>'Weekly Stats'!L577*'Pts Per'!I$2</f>
        <v>0</v>
      </c>
      <c r="O577" s="2">
        <f>'Weekly Stats'!M577*'Pts Per'!J$2</f>
        <v>0</v>
      </c>
      <c r="P577" s="2">
        <f>'Weekly Stats'!N577*'Pts Per'!K$2</f>
        <v>0</v>
      </c>
      <c r="Q577" s="2">
        <f>'Weekly Stats'!O577*'Pts Per'!L$2</f>
        <v>0</v>
      </c>
      <c r="R577" s="2">
        <f>'Weekly Stats'!P577*'Pts Per'!M$2</f>
        <v>0</v>
      </c>
      <c r="S577" s="2">
        <f>'Weekly Stats'!Q577*'Pts Per'!N$2</f>
        <v>0</v>
      </c>
      <c r="T577" s="2">
        <f>'Weekly Stats'!R577*'Pts Per'!O$2</f>
        <v>0</v>
      </c>
      <c r="U577" s="2">
        <f>'Weekly Stats'!S577*'Pts Per'!P$2</f>
        <v>0</v>
      </c>
      <c r="V577" s="2">
        <f>'Weekly Stats'!T577*'Pts Per'!Q$2</f>
        <v>0</v>
      </c>
      <c r="W577" s="2">
        <f>'Weekly Stats'!U577*'Pts Per'!R$2</f>
        <v>0</v>
      </c>
      <c r="X577" s="2">
        <f>IF('Weekly Stats'!V577*'Pts Per'!S$2&lt;5,'Weekly Stats'!V577*'Pts Per'!S$2,SUM(('Weekly Stats'!V577*'Pts Per'!S$2)+2))</f>
        <v>0</v>
      </c>
      <c r="Y577" s="2">
        <f>'Weekly Stats'!W577*'Pts Per'!T$2</f>
        <v>0</v>
      </c>
      <c r="Z577" s="2">
        <f>'Weekly Stats'!X577*'Pts Per'!U$2</f>
        <v>0</v>
      </c>
      <c r="AA577" s="2">
        <f>'Weekly Stats'!Y577*'Pts Per'!V$2</f>
        <v>0</v>
      </c>
      <c r="AB577" s="2">
        <f>'Weekly Stats'!Z577*'Pts Per'!W$2</f>
        <v>0</v>
      </c>
      <c r="AC577" s="2">
        <f>'Weekly Stats'!AA577*'Pts Per'!X$2</f>
        <v>0</v>
      </c>
      <c r="AD577" s="2">
        <f>'Weekly Stats'!AB577*'Pts Per'!Y$2</f>
        <v>0</v>
      </c>
      <c r="AE577" s="2">
        <f>'Weekly Stats'!AC577*'Pts Per'!Z$2</f>
        <v>0</v>
      </c>
      <c r="AF577" s="2">
        <f>'Weekly Stats'!AD577*'Pts Per'!AA$2</f>
        <v>0</v>
      </c>
      <c r="AG577" s="2">
        <f>'Weekly Stats'!AE577*'Pts Per'!AB$2</f>
        <v>0</v>
      </c>
      <c r="AH577" s="2">
        <f>'Weekly Stats'!AF577*'Pts Per'!AC$2</f>
        <v>0</v>
      </c>
    </row>
    <row r="578" spans="1:34">
      <c r="A578" s="1" t="s">
        <v>830</v>
      </c>
      <c r="B578" s="2" t="s">
        <v>111</v>
      </c>
      <c r="C578" s="2" t="s">
        <v>39</v>
      </c>
      <c r="D578" s="4" t="s">
        <v>667</v>
      </c>
      <c r="E578" s="9">
        <f t="shared" si="8"/>
        <v>0</v>
      </c>
      <c r="F578" s="2">
        <f>'Weekly Stats'!D578*'Pts Per'!A$2</f>
        <v>0</v>
      </c>
      <c r="G578" s="2">
        <f>'Weekly Stats'!E578*'Pts Per'!B$2</f>
        <v>0</v>
      </c>
      <c r="H578" s="2">
        <f>'Weekly Stats'!F578*'Pts Per'!C$2</f>
        <v>0</v>
      </c>
      <c r="I578" s="2">
        <f>'Weekly Stats'!G578*'Pts Per'!D$2</f>
        <v>0</v>
      </c>
      <c r="J578" s="2">
        <f>'Weekly Stats'!H578*'Pts Per'!E$2</f>
        <v>0</v>
      </c>
      <c r="K578" s="2">
        <f>'Weekly Stats'!I578*'Pts Per'!F$2</f>
        <v>0</v>
      </c>
      <c r="L578" s="2">
        <f>'Weekly Stats'!J578*'Pts Per'!G$2</f>
        <v>0</v>
      </c>
      <c r="M578" s="2">
        <f>'Weekly Stats'!K578*'Pts Per'!H$2</f>
        <v>0</v>
      </c>
      <c r="N578" s="2">
        <f>'Weekly Stats'!L578*'Pts Per'!I$2</f>
        <v>0</v>
      </c>
      <c r="O578" s="2">
        <f>'Weekly Stats'!M578*'Pts Per'!J$2</f>
        <v>0</v>
      </c>
      <c r="P578" s="2">
        <f>'Weekly Stats'!N578*'Pts Per'!K$2</f>
        <v>0</v>
      </c>
      <c r="Q578" s="2">
        <f>'Weekly Stats'!O578*'Pts Per'!L$2</f>
        <v>0</v>
      </c>
      <c r="R578" s="2">
        <f>'Weekly Stats'!P578*'Pts Per'!M$2</f>
        <v>0</v>
      </c>
      <c r="S578" s="2">
        <f>'Weekly Stats'!Q578*'Pts Per'!N$2</f>
        <v>0</v>
      </c>
      <c r="T578" s="2">
        <f>'Weekly Stats'!R578*'Pts Per'!O$2</f>
        <v>0</v>
      </c>
      <c r="U578" s="2">
        <f>'Weekly Stats'!S578*'Pts Per'!P$2</f>
        <v>0</v>
      </c>
      <c r="V578" s="2">
        <f>'Weekly Stats'!T578*'Pts Per'!Q$2</f>
        <v>0</v>
      </c>
      <c r="W578" s="2">
        <f>'Weekly Stats'!U578*'Pts Per'!R$2</f>
        <v>0</v>
      </c>
      <c r="X578" s="2">
        <f>IF('Weekly Stats'!V578*'Pts Per'!S$2&lt;5,'Weekly Stats'!V578*'Pts Per'!S$2,SUM(('Weekly Stats'!V578*'Pts Per'!S$2)+2))</f>
        <v>0</v>
      </c>
      <c r="Y578" s="2">
        <f>'Weekly Stats'!W578*'Pts Per'!T$2</f>
        <v>0</v>
      </c>
      <c r="Z578" s="2">
        <f>'Weekly Stats'!X578*'Pts Per'!U$2</f>
        <v>0</v>
      </c>
      <c r="AA578" s="2">
        <f>'Weekly Stats'!Y578*'Pts Per'!V$2</f>
        <v>0</v>
      </c>
      <c r="AB578" s="2">
        <f>'Weekly Stats'!Z578*'Pts Per'!W$2</f>
        <v>0</v>
      </c>
      <c r="AC578" s="2">
        <f>'Weekly Stats'!AA578*'Pts Per'!X$2</f>
        <v>0</v>
      </c>
      <c r="AD578" s="2">
        <f>'Weekly Stats'!AB578*'Pts Per'!Y$2</f>
        <v>0</v>
      </c>
      <c r="AE578" s="2">
        <f>'Weekly Stats'!AC578*'Pts Per'!Z$2</f>
        <v>0</v>
      </c>
      <c r="AF578" s="2">
        <f>'Weekly Stats'!AD578*'Pts Per'!AA$2</f>
        <v>0</v>
      </c>
      <c r="AG578" s="2">
        <f>'Weekly Stats'!AE578*'Pts Per'!AB$2</f>
        <v>0</v>
      </c>
      <c r="AH578" s="2">
        <f>'Weekly Stats'!AF578*'Pts Per'!AC$2</f>
        <v>0</v>
      </c>
    </row>
    <row r="579" spans="1:34">
      <c r="A579" s="1" t="s">
        <v>831</v>
      </c>
      <c r="B579" s="2" t="s">
        <v>111</v>
      </c>
      <c r="C579" s="2" t="s">
        <v>40</v>
      </c>
      <c r="D579" s="4" t="s">
        <v>668</v>
      </c>
      <c r="E579" s="9">
        <f t="shared" ref="E579:E642" si="9">SUM(F579:AH579)</f>
        <v>8.1</v>
      </c>
      <c r="F579" s="2">
        <f>'Weekly Stats'!D579*'Pts Per'!A$2</f>
        <v>0</v>
      </c>
      <c r="G579" s="2">
        <f>'Weekly Stats'!E579*'Pts Per'!B$2</f>
        <v>0</v>
      </c>
      <c r="H579" s="2">
        <f>'Weekly Stats'!F579*'Pts Per'!C$2</f>
        <v>0</v>
      </c>
      <c r="I579" s="2">
        <f>'Weekly Stats'!G579*'Pts Per'!D$2</f>
        <v>0</v>
      </c>
      <c r="J579" s="2">
        <f>'Weekly Stats'!H579*'Pts Per'!E$2</f>
        <v>0</v>
      </c>
      <c r="K579" s="2">
        <f>'Weekly Stats'!I579*'Pts Per'!F$2</f>
        <v>0</v>
      </c>
      <c r="L579" s="2">
        <f>'Weekly Stats'!J579*'Pts Per'!G$2</f>
        <v>8.1</v>
      </c>
      <c r="M579" s="2">
        <f>'Weekly Stats'!K579*'Pts Per'!H$2</f>
        <v>0</v>
      </c>
      <c r="N579" s="2">
        <f>'Weekly Stats'!L579*'Pts Per'!I$2</f>
        <v>0</v>
      </c>
      <c r="O579" s="2">
        <f>'Weekly Stats'!M579*'Pts Per'!J$2</f>
        <v>0</v>
      </c>
      <c r="P579" s="2">
        <f>'Weekly Stats'!N579*'Pts Per'!K$2</f>
        <v>0</v>
      </c>
      <c r="Q579" s="2">
        <f>'Weekly Stats'!O579*'Pts Per'!L$2</f>
        <v>0</v>
      </c>
      <c r="R579" s="2">
        <f>'Weekly Stats'!P579*'Pts Per'!M$2</f>
        <v>0</v>
      </c>
      <c r="S579" s="2">
        <f>'Weekly Stats'!Q579*'Pts Per'!N$2</f>
        <v>0</v>
      </c>
      <c r="T579" s="2">
        <f>'Weekly Stats'!R579*'Pts Per'!O$2</f>
        <v>0</v>
      </c>
      <c r="U579" s="2">
        <f>'Weekly Stats'!S579*'Pts Per'!P$2</f>
        <v>0</v>
      </c>
      <c r="V579" s="2">
        <f>'Weekly Stats'!T579*'Pts Per'!Q$2</f>
        <v>0</v>
      </c>
      <c r="W579" s="2">
        <f>'Weekly Stats'!U579*'Pts Per'!R$2</f>
        <v>0</v>
      </c>
      <c r="X579" s="2">
        <f>IF('Weekly Stats'!V579*'Pts Per'!S$2&lt;5,'Weekly Stats'!V579*'Pts Per'!S$2,SUM(('Weekly Stats'!V579*'Pts Per'!S$2)+2))</f>
        <v>0</v>
      </c>
      <c r="Y579" s="2">
        <f>'Weekly Stats'!W579*'Pts Per'!T$2</f>
        <v>0</v>
      </c>
      <c r="Z579" s="2">
        <f>'Weekly Stats'!X579*'Pts Per'!U$2</f>
        <v>0</v>
      </c>
      <c r="AA579" s="2">
        <f>'Weekly Stats'!Y579*'Pts Per'!V$2</f>
        <v>0</v>
      </c>
      <c r="AB579" s="2">
        <f>'Weekly Stats'!Z579*'Pts Per'!W$2</f>
        <v>0</v>
      </c>
      <c r="AC579" s="2">
        <f>'Weekly Stats'!AA579*'Pts Per'!X$2</f>
        <v>0</v>
      </c>
      <c r="AD579" s="2">
        <f>'Weekly Stats'!AB579*'Pts Per'!Y$2</f>
        <v>0</v>
      </c>
      <c r="AE579" s="2">
        <f>'Weekly Stats'!AC579*'Pts Per'!Z$2</f>
        <v>0</v>
      </c>
      <c r="AF579" s="2">
        <f>'Weekly Stats'!AD579*'Pts Per'!AA$2</f>
        <v>0</v>
      </c>
      <c r="AG579" s="2">
        <f>'Weekly Stats'!AE579*'Pts Per'!AB$2</f>
        <v>0</v>
      </c>
      <c r="AH579" s="2">
        <f>'Weekly Stats'!AF579*'Pts Per'!AC$2</f>
        <v>0</v>
      </c>
    </row>
    <row r="580" spans="1:34">
      <c r="A580" s="1" t="s">
        <v>832</v>
      </c>
      <c r="B580" s="2" t="s">
        <v>111</v>
      </c>
      <c r="C580" s="2" t="s">
        <v>41</v>
      </c>
      <c r="D580" s="4" t="s">
        <v>669</v>
      </c>
      <c r="E580" s="9">
        <f t="shared" si="9"/>
        <v>8.9</v>
      </c>
      <c r="F580" s="2">
        <f>'Weekly Stats'!D580*'Pts Per'!A$2</f>
        <v>0</v>
      </c>
      <c r="G580" s="2">
        <f>'Weekly Stats'!E580*'Pts Per'!B$2</f>
        <v>0</v>
      </c>
      <c r="H580" s="2">
        <f>'Weekly Stats'!F580*'Pts Per'!C$2</f>
        <v>0</v>
      </c>
      <c r="I580" s="2">
        <f>'Weekly Stats'!G580*'Pts Per'!D$2</f>
        <v>0</v>
      </c>
      <c r="J580" s="2">
        <f>'Weekly Stats'!H580*'Pts Per'!E$2</f>
        <v>0</v>
      </c>
      <c r="K580" s="2">
        <f>'Weekly Stats'!I580*'Pts Per'!F$2</f>
        <v>0</v>
      </c>
      <c r="L580" s="2">
        <f>'Weekly Stats'!J580*'Pts Per'!G$2</f>
        <v>2.9000000000000004</v>
      </c>
      <c r="M580" s="2">
        <f>'Weekly Stats'!K580*'Pts Per'!H$2</f>
        <v>6</v>
      </c>
      <c r="N580" s="2">
        <f>'Weekly Stats'!L580*'Pts Per'!I$2</f>
        <v>0</v>
      </c>
      <c r="O580" s="2">
        <f>'Weekly Stats'!M580*'Pts Per'!J$2</f>
        <v>0</v>
      </c>
      <c r="P580" s="2">
        <f>'Weekly Stats'!N580*'Pts Per'!K$2</f>
        <v>0</v>
      </c>
      <c r="Q580" s="2">
        <f>'Weekly Stats'!O580*'Pts Per'!L$2</f>
        <v>0</v>
      </c>
      <c r="R580" s="2">
        <f>'Weekly Stats'!P580*'Pts Per'!M$2</f>
        <v>0</v>
      </c>
      <c r="S580" s="2">
        <f>'Weekly Stats'!Q580*'Pts Per'!N$2</f>
        <v>0</v>
      </c>
      <c r="T580" s="2">
        <f>'Weekly Stats'!R580*'Pts Per'!O$2</f>
        <v>0</v>
      </c>
      <c r="U580" s="2">
        <f>'Weekly Stats'!S580*'Pts Per'!P$2</f>
        <v>0</v>
      </c>
      <c r="V580" s="2">
        <f>'Weekly Stats'!T580*'Pts Per'!Q$2</f>
        <v>0</v>
      </c>
      <c r="W580" s="2">
        <f>'Weekly Stats'!U580*'Pts Per'!R$2</f>
        <v>0</v>
      </c>
      <c r="X580" s="2">
        <f>IF('Weekly Stats'!V580*'Pts Per'!S$2&lt;5,'Weekly Stats'!V580*'Pts Per'!S$2,SUM(('Weekly Stats'!V580*'Pts Per'!S$2)+2))</f>
        <v>0</v>
      </c>
      <c r="Y580" s="2">
        <f>'Weekly Stats'!W580*'Pts Per'!T$2</f>
        <v>0</v>
      </c>
      <c r="Z580" s="2">
        <f>'Weekly Stats'!X580*'Pts Per'!U$2</f>
        <v>0</v>
      </c>
      <c r="AA580" s="2">
        <f>'Weekly Stats'!Y580*'Pts Per'!V$2</f>
        <v>0</v>
      </c>
      <c r="AB580" s="2">
        <f>'Weekly Stats'!Z580*'Pts Per'!W$2</f>
        <v>0</v>
      </c>
      <c r="AC580" s="2">
        <f>'Weekly Stats'!AA580*'Pts Per'!X$2</f>
        <v>0</v>
      </c>
      <c r="AD580" s="2">
        <f>'Weekly Stats'!AB580*'Pts Per'!Y$2</f>
        <v>0</v>
      </c>
      <c r="AE580" s="2">
        <f>'Weekly Stats'!AC580*'Pts Per'!Z$2</f>
        <v>0</v>
      </c>
      <c r="AF580" s="2">
        <f>'Weekly Stats'!AD580*'Pts Per'!AA$2</f>
        <v>0</v>
      </c>
      <c r="AG580" s="2">
        <f>'Weekly Stats'!AE580*'Pts Per'!AB$2</f>
        <v>0</v>
      </c>
      <c r="AH580" s="2">
        <f>'Weekly Stats'!AF580*'Pts Per'!AC$2</f>
        <v>0</v>
      </c>
    </row>
    <row r="581" spans="1:34">
      <c r="A581" s="1" t="s">
        <v>833</v>
      </c>
      <c r="B581" s="2" t="s">
        <v>111</v>
      </c>
      <c r="C581" s="2" t="s">
        <v>42</v>
      </c>
      <c r="D581" s="4" t="s">
        <v>670</v>
      </c>
      <c r="E581" s="9">
        <f t="shared" si="9"/>
        <v>0</v>
      </c>
      <c r="F581" s="2">
        <f>'Weekly Stats'!D581*'Pts Per'!A$2</f>
        <v>0</v>
      </c>
      <c r="G581" s="2">
        <f>'Weekly Stats'!E581*'Pts Per'!B$2</f>
        <v>0</v>
      </c>
      <c r="H581" s="2">
        <f>'Weekly Stats'!F581*'Pts Per'!C$2</f>
        <v>0</v>
      </c>
      <c r="I581" s="2">
        <f>'Weekly Stats'!G581*'Pts Per'!D$2</f>
        <v>0</v>
      </c>
      <c r="J581" s="2">
        <f>'Weekly Stats'!H581*'Pts Per'!E$2</f>
        <v>0</v>
      </c>
      <c r="K581" s="2">
        <f>'Weekly Stats'!I581*'Pts Per'!F$2</f>
        <v>0</v>
      </c>
      <c r="L581" s="2">
        <f>'Weekly Stats'!J581*'Pts Per'!G$2</f>
        <v>0</v>
      </c>
      <c r="M581" s="2">
        <f>'Weekly Stats'!K581*'Pts Per'!H$2</f>
        <v>0</v>
      </c>
      <c r="N581" s="2">
        <f>'Weekly Stats'!L581*'Pts Per'!I$2</f>
        <v>0</v>
      </c>
      <c r="O581" s="2">
        <f>'Weekly Stats'!M581*'Pts Per'!J$2</f>
        <v>0</v>
      </c>
      <c r="P581" s="2">
        <f>'Weekly Stats'!N581*'Pts Per'!K$2</f>
        <v>0</v>
      </c>
      <c r="Q581" s="2">
        <f>'Weekly Stats'!O581*'Pts Per'!L$2</f>
        <v>0</v>
      </c>
      <c r="R581" s="2">
        <f>'Weekly Stats'!P581*'Pts Per'!M$2</f>
        <v>0</v>
      </c>
      <c r="S581" s="2">
        <f>'Weekly Stats'!Q581*'Pts Per'!N$2</f>
        <v>0</v>
      </c>
      <c r="T581" s="2">
        <f>'Weekly Stats'!R581*'Pts Per'!O$2</f>
        <v>0</v>
      </c>
      <c r="U581" s="2">
        <f>'Weekly Stats'!S581*'Pts Per'!P$2</f>
        <v>0</v>
      </c>
      <c r="V581" s="2">
        <f>'Weekly Stats'!T581*'Pts Per'!Q$2</f>
        <v>0</v>
      </c>
      <c r="W581" s="2">
        <f>'Weekly Stats'!U581*'Pts Per'!R$2</f>
        <v>0</v>
      </c>
      <c r="X581" s="2">
        <f>IF('Weekly Stats'!V581*'Pts Per'!S$2&lt;5,'Weekly Stats'!V581*'Pts Per'!S$2,SUM(('Weekly Stats'!V581*'Pts Per'!S$2)+2))</f>
        <v>0</v>
      </c>
      <c r="Y581" s="2">
        <f>'Weekly Stats'!W581*'Pts Per'!T$2</f>
        <v>0</v>
      </c>
      <c r="Z581" s="2">
        <f>'Weekly Stats'!X581*'Pts Per'!U$2</f>
        <v>0</v>
      </c>
      <c r="AA581" s="2">
        <f>'Weekly Stats'!Y581*'Pts Per'!V$2</f>
        <v>0</v>
      </c>
      <c r="AB581" s="2">
        <f>'Weekly Stats'!Z581*'Pts Per'!W$2</f>
        <v>0</v>
      </c>
      <c r="AC581" s="2">
        <f>'Weekly Stats'!AA581*'Pts Per'!X$2</f>
        <v>0</v>
      </c>
      <c r="AD581" s="2">
        <f>'Weekly Stats'!AB581*'Pts Per'!Y$2</f>
        <v>0</v>
      </c>
      <c r="AE581" s="2">
        <f>'Weekly Stats'!AC581*'Pts Per'!Z$2</f>
        <v>0</v>
      </c>
      <c r="AF581" s="2">
        <f>'Weekly Stats'!AD581*'Pts Per'!AA$2</f>
        <v>0</v>
      </c>
      <c r="AG581" s="2">
        <f>'Weekly Stats'!AE581*'Pts Per'!AB$2</f>
        <v>0</v>
      </c>
      <c r="AH581" s="2">
        <f>'Weekly Stats'!AF581*'Pts Per'!AC$2</f>
        <v>0</v>
      </c>
    </row>
    <row r="582" spans="1:34">
      <c r="A582" s="1" t="s">
        <v>834</v>
      </c>
      <c r="B582" s="2" t="s">
        <v>111</v>
      </c>
      <c r="C582" s="2" t="s">
        <v>43</v>
      </c>
      <c r="D582" s="4" t="s">
        <v>671</v>
      </c>
      <c r="E582" s="9">
        <f t="shared" si="9"/>
        <v>9.3000000000000007</v>
      </c>
      <c r="F582" s="2">
        <f>'Weekly Stats'!D582*'Pts Per'!A$2</f>
        <v>0</v>
      </c>
      <c r="G582" s="2">
        <f>'Weekly Stats'!E582*'Pts Per'!B$2</f>
        <v>0</v>
      </c>
      <c r="H582" s="2">
        <f>'Weekly Stats'!F582*'Pts Per'!C$2</f>
        <v>0</v>
      </c>
      <c r="I582" s="2">
        <f>'Weekly Stats'!G582*'Pts Per'!D$2</f>
        <v>0</v>
      </c>
      <c r="J582" s="2">
        <f>'Weekly Stats'!H582*'Pts Per'!E$2</f>
        <v>0</v>
      </c>
      <c r="K582" s="2">
        <f>'Weekly Stats'!I582*'Pts Per'!F$2</f>
        <v>0</v>
      </c>
      <c r="L582" s="2">
        <f>'Weekly Stats'!J582*'Pts Per'!G$2</f>
        <v>0</v>
      </c>
      <c r="M582" s="2">
        <f>'Weekly Stats'!K582*'Pts Per'!H$2</f>
        <v>0</v>
      </c>
      <c r="N582" s="2">
        <f>'Weekly Stats'!L582*'Pts Per'!I$2</f>
        <v>0</v>
      </c>
      <c r="O582" s="2">
        <f>'Weekly Stats'!M582*'Pts Per'!J$2</f>
        <v>0</v>
      </c>
      <c r="P582" s="2">
        <f>'Weekly Stats'!N582*'Pts Per'!K$2</f>
        <v>0</v>
      </c>
      <c r="Q582" s="2">
        <f>'Weekly Stats'!O582*'Pts Per'!L$2</f>
        <v>0</v>
      </c>
      <c r="R582" s="2">
        <f>'Weekly Stats'!P582*'Pts Per'!M$2</f>
        <v>9.3000000000000007</v>
      </c>
      <c r="S582" s="2">
        <f>'Weekly Stats'!Q582*'Pts Per'!N$2</f>
        <v>0</v>
      </c>
      <c r="T582" s="2">
        <f>'Weekly Stats'!R582*'Pts Per'!O$2</f>
        <v>0</v>
      </c>
      <c r="U582" s="2">
        <f>'Weekly Stats'!S582*'Pts Per'!P$2</f>
        <v>0</v>
      </c>
      <c r="V582" s="2">
        <f>'Weekly Stats'!T582*'Pts Per'!Q$2</f>
        <v>0</v>
      </c>
      <c r="W582" s="2">
        <f>'Weekly Stats'!U582*'Pts Per'!R$2</f>
        <v>0</v>
      </c>
      <c r="X582" s="2">
        <f>IF('Weekly Stats'!V582*'Pts Per'!S$2&lt;5,'Weekly Stats'!V582*'Pts Per'!S$2,SUM(('Weekly Stats'!V582*'Pts Per'!S$2)+2))</f>
        <v>0</v>
      </c>
      <c r="Y582" s="2">
        <f>'Weekly Stats'!W582*'Pts Per'!T$2</f>
        <v>0</v>
      </c>
      <c r="Z582" s="2">
        <f>'Weekly Stats'!X582*'Pts Per'!U$2</f>
        <v>0</v>
      </c>
      <c r="AA582" s="2">
        <f>'Weekly Stats'!Y582*'Pts Per'!V$2</f>
        <v>0</v>
      </c>
      <c r="AB582" s="2">
        <f>'Weekly Stats'!Z582*'Pts Per'!W$2</f>
        <v>0</v>
      </c>
      <c r="AC582" s="2">
        <f>'Weekly Stats'!AA582*'Pts Per'!X$2</f>
        <v>0</v>
      </c>
      <c r="AD582" s="2">
        <f>'Weekly Stats'!AB582*'Pts Per'!Y$2</f>
        <v>0</v>
      </c>
      <c r="AE582" s="2">
        <f>'Weekly Stats'!AC582*'Pts Per'!Z$2</f>
        <v>0</v>
      </c>
      <c r="AF582" s="2">
        <f>'Weekly Stats'!AD582*'Pts Per'!AA$2</f>
        <v>0</v>
      </c>
      <c r="AG582" s="2">
        <f>'Weekly Stats'!AE582*'Pts Per'!AB$2</f>
        <v>0</v>
      </c>
      <c r="AH582" s="2">
        <f>'Weekly Stats'!AF582*'Pts Per'!AC$2</f>
        <v>0</v>
      </c>
    </row>
    <row r="583" spans="1:34">
      <c r="A583" s="1" t="s">
        <v>835</v>
      </c>
      <c r="B583" s="2" t="s">
        <v>111</v>
      </c>
      <c r="C583" s="2" t="s">
        <v>44</v>
      </c>
      <c r="D583" s="4" t="s">
        <v>672</v>
      </c>
      <c r="E583" s="9">
        <f t="shared" si="9"/>
        <v>11.600000000000001</v>
      </c>
      <c r="F583" s="2">
        <f>'Weekly Stats'!D583*'Pts Per'!A$2</f>
        <v>0</v>
      </c>
      <c r="G583" s="2">
        <f>'Weekly Stats'!E583*'Pts Per'!B$2</f>
        <v>0</v>
      </c>
      <c r="H583" s="2">
        <f>'Weekly Stats'!F583*'Pts Per'!C$2</f>
        <v>0</v>
      </c>
      <c r="I583" s="2">
        <f>'Weekly Stats'!G583*'Pts Per'!D$2</f>
        <v>0</v>
      </c>
      <c r="J583" s="2">
        <f>'Weekly Stats'!H583*'Pts Per'!E$2</f>
        <v>0</v>
      </c>
      <c r="K583" s="2">
        <f>'Weekly Stats'!I583*'Pts Per'!F$2</f>
        <v>0</v>
      </c>
      <c r="L583" s="2">
        <f>'Weekly Stats'!J583*'Pts Per'!G$2</f>
        <v>0</v>
      </c>
      <c r="M583" s="2">
        <f>'Weekly Stats'!K583*'Pts Per'!H$2</f>
        <v>0</v>
      </c>
      <c r="N583" s="2">
        <f>'Weekly Stats'!L583*'Pts Per'!I$2</f>
        <v>1</v>
      </c>
      <c r="O583" s="2">
        <f>'Weekly Stats'!M583*'Pts Per'!J$2</f>
        <v>0</v>
      </c>
      <c r="P583" s="2">
        <f>'Weekly Stats'!N583*'Pts Per'!K$2</f>
        <v>10.600000000000001</v>
      </c>
      <c r="Q583" s="2">
        <f>'Weekly Stats'!O583*'Pts Per'!L$2</f>
        <v>0</v>
      </c>
      <c r="R583" s="2">
        <f>'Weekly Stats'!P583*'Pts Per'!M$2</f>
        <v>0</v>
      </c>
      <c r="S583" s="2">
        <f>'Weekly Stats'!Q583*'Pts Per'!N$2</f>
        <v>0</v>
      </c>
      <c r="T583" s="2">
        <f>'Weekly Stats'!R583*'Pts Per'!O$2</f>
        <v>0</v>
      </c>
      <c r="U583" s="2">
        <f>'Weekly Stats'!S583*'Pts Per'!P$2</f>
        <v>0</v>
      </c>
      <c r="V583" s="2">
        <f>'Weekly Stats'!T583*'Pts Per'!Q$2</f>
        <v>0</v>
      </c>
      <c r="W583" s="2">
        <f>'Weekly Stats'!U583*'Pts Per'!R$2</f>
        <v>0</v>
      </c>
      <c r="X583" s="2">
        <f>IF('Weekly Stats'!V583*'Pts Per'!S$2&lt;5,'Weekly Stats'!V583*'Pts Per'!S$2,SUM(('Weekly Stats'!V583*'Pts Per'!S$2)+2))</f>
        <v>0</v>
      </c>
      <c r="Y583" s="2">
        <f>'Weekly Stats'!W583*'Pts Per'!T$2</f>
        <v>0</v>
      </c>
      <c r="Z583" s="2">
        <f>'Weekly Stats'!X583*'Pts Per'!U$2</f>
        <v>0</v>
      </c>
      <c r="AA583" s="2">
        <f>'Weekly Stats'!Y583*'Pts Per'!V$2</f>
        <v>0</v>
      </c>
      <c r="AB583" s="2">
        <f>'Weekly Stats'!Z583*'Pts Per'!W$2</f>
        <v>0</v>
      </c>
      <c r="AC583" s="2">
        <f>'Weekly Stats'!AA583*'Pts Per'!X$2</f>
        <v>0</v>
      </c>
      <c r="AD583" s="2">
        <f>'Weekly Stats'!AB583*'Pts Per'!Y$2</f>
        <v>0</v>
      </c>
      <c r="AE583" s="2">
        <f>'Weekly Stats'!AC583*'Pts Per'!Z$2</f>
        <v>0</v>
      </c>
      <c r="AF583" s="2">
        <f>'Weekly Stats'!AD583*'Pts Per'!AA$2</f>
        <v>0</v>
      </c>
      <c r="AG583" s="2">
        <f>'Weekly Stats'!AE583*'Pts Per'!AB$2</f>
        <v>0</v>
      </c>
      <c r="AH583" s="2">
        <f>'Weekly Stats'!AF583*'Pts Per'!AC$2</f>
        <v>0</v>
      </c>
    </row>
    <row r="584" spans="1:34">
      <c r="A584" s="1" t="s">
        <v>836</v>
      </c>
      <c r="B584" s="2" t="s">
        <v>111</v>
      </c>
      <c r="C584" s="2" t="s">
        <v>45</v>
      </c>
      <c r="D584" s="4" t="s">
        <v>673</v>
      </c>
      <c r="E584" s="9">
        <f t="shared" si="9"/>
        <v>13</v>
      </c>
      <c r="F584" s="2">
        <f>'Weekly Stats'!D584*'Pts Per'!A$2</f>
        <v>0</v>
      </c>
      <c r="G584" s="2">
        <f>'Weekly Stats'!E584*'Pts Per'!B$2</f>
        <v>0</v>
      </c>
      <c r="H584" s="2">
        <f>'Weekly Stats'!F584*'Pts Per'!C$2</f>
        <v>0</v>
      </c>
      <c r="I584" s="2">
        <f>'Weekly Stats'!G584*'Pts Per'!D$2</f>
        <v>0</v>
      </c>
      <c r="J584" s="2">
        <f>'Weekly Stats'!H584*'Pts Per'!E$2</f>
        <v>0</v>
      </c>
      <c r="K584" s="2">
        <f>'Weekly Stats'!I584*'Pts Per'!F$2</f>
        <v>0</v>
      </c>
      <c r="L584" s="2">
        <f>'Weekly Stats'!J584*'Pts Per'!G$2</f>
        <v>0</v>
      </c>
      <c r="M584" s="2">
        <f>'Weekly Stats'!K584*'Pts Per'!H$2</f>
        <v>0</v>
      </c>
      <c r="N584" s="2">
        <f>'Weekly Stats'!L584*'Pts Per'!I$2</f>
        <v>0.5</v>
      </c>
      <c r="O584" s="2">
        <f>'Weekly Stats'!M584*'Pts Per'!J$2</f>
        <v>6</v>
      </c>
      <c r="P584" s="2">
        <f>'Weekly Stats'!N584*'Pts Per'!K$2</f>
        <v>6.5</v>
      </c>
      <c r="Q584" s="2">
        <f>'Weekly Stats'!O584*'Pts Per'!L$2</f>
        <v>0</v>
      </c>
      <c r="R584" s="2">
        <f>'Weekly Stats'!P584*'Pts Per'!M$2</f>
        <v>0</v>
      </c>
      <c r="S584" s="2">
        <f>'Weekly Stats'!Q584*'Pts Per'!N$2</f>
        <v>0</v>
      </c>
      <c r="T584" s="2">
        <f>'Weekly Stats'!R584*'Pts Per'!O$2</f>
        <v>0</v>
      </c>
      <c r="U584" s="2">
        <f>'Weekly Stats'!S584*'Pts Per'!P$2</f>
        <v>0</v>
      </c>
      <c r="V584" s="2">
        <f>'Weekly Stats'!T584*'Pts Per'!Q$2</f>
        <v>0</v>
      </c>
      <c r="W584" s="2">
        <f>'Weekly Stats'!U584*'Pts Per'!R$2</f>
        <v>0</v>
      </c>
      <c r="X584" s="2">
        <f>IF('Weekly Stats'!V584*'Pts Per'!S$2&lt;5,'Weekly Stats'!V584*'Pts Per'!S$2,SUM(('Weekly Stats'!V584*'Pts Per'!S$2)+2))</f>
        <v>0</v>
      </c>
      <c r="Y584" s="2">
        <f>'Weekly Stats'!W584*'Pts Per'!T$2</f>
        <v>0</v>
      </c>
      <c r="Z584" s="2">
        <f>'Weekly Stats'!X584*'Pts Per'!U$2</f>
        <v>0</v>
      </c>
      <c r="AA584" s="2">
        <f>'Weekly Stats'!Y584*'Pts Per'!V$2</f>
        <v>0</v>
      </c>
      <c r="AB584" s="2">
        <f>'Weekly Stats'!Z584*'Pts Per'!W$2</f>
        <v>0</v>
      </c>
      <c r="AC584" s="2">
        <f>'Weekly Stats'!AA584*'Pts Per'!X$2</f>
        <v>0</v>
      </c>
      <c r="AD584" s="2">
        <f>'Weekly Stats'!AB584*'Pts Per'!Y$2</f>
        <v>0</v>
      </c>
      <c r="AE584" s="2">
        <f>'Weekly Stats'!AC584*'Pts Per'!Z$2</f>
        <v>0</v>
      </c>
      <c r="AF584" s="2">
        <f>'Weekly Stats'!AD584*'Pts Per'!AA$2</f>
        <v>0</v>
      </c>
      <c r="AG584" s="2">
        <f>'Weekly Stats'!AE584*'Pts Per'!AB$2</f>
        <v>0</v>
      </c>
      <c r="AH584" s="2">
        <f>'Weekly Stats'!AF584*'Pts Per'!AC$2</f>
        <v>0</v>
      </c>
    </row>
    <row r="585" spans="1:34">
      <c r="A585" s="1" t="s">
        <v>837</v>
      </c>
      <c r="B585" s="2" t="s">
        <v>111</v>
      </c>
      <c r="C585" s="2" t="s">
        <v>46</v>
      </c>
      <c r="D585" s="4" t="s">
        <v>674</v>
      </c>
      <c r="E585" s="9">
        <f t="shared" si="9"/>
        <v>0</v>
      </c>
      <c r="F585" s="2">
        <f>'Weekly Stats'!D585*'Pts Per'!A$2</f>
        <v>0</v>
      </c>
      <c r="G585" s="2">
        <f>'Weekly Stats'!E585*'Pts Per'!B$2</f>
        <v>0</v>
      </c>
      <c r="H585" s="2">
        <f>'Weekly Stats'!F585*'Pts Per'!C$2</f>
        <v>0</v>
      </c>
      <c r="I585" s="2">
        <f>'Weekly Stats'!G585*'Pts Per'!D$2</f>
        <v>0</v>
      </c>
      <c r="J585" s="2">
        <f>'Weekly Stats'!H585*'Pts Per'!E$2</f>
        <v>0</v>
      </c>
      <c r="K585" s="2">
        <f>'Weekly Stats'!I585*'Pts Per'!F$2</f>
        <v>0</v>
      </c>
      <c r="L585" s="2">
        <f>'Weekly Stats'!J585*'Pts Per'!G$2</f>
        <v>0</v>
      </c>
      <c r="M585" s="2">
        <f>'Weekly Stats'!K585*'Pts Per'!H$2</f>
        <v>0</v>
      </c>
      <c r="N585" s="2">
        <f>'Weekly Stats'!L585*'Pts Per'!I$2</f>
        <v>0</v>
      </c>
      <c r="O585" s="2">
        <f>'Weekly Stats'!M585*'Pts Per'!J$2</f>
        <v>0</v>
      </c>
      <c r="P585" s="2">
        <f>'Weekly Stats'!N585*'Pts Per'!K$2</f>
        <v>0</v>
      </c>
      <c r="Q585" s="2">
        <f>'Weekly Stats'!O585*'Pts Per'!L$2</f>
        <v>0</v>
      </c>
      <c r="R585" s="2">
        <f>'Weekly Stats'!P585*'Pts Per'!M$2</f>
        <v>0</v>
      </c>
      <c r="S585" s="2">
        <f>'Weekly Stats'!Q585*'Pts Per'!N$2</f>
        <v>0</v>
      </c>
      <c r="T585" s="2">
        <f>'Weekly Stats'!R585*'Pts Per'!O$2</f>
        <v>0</v>
      </c>
      <c r="U585" s="2">
        <f>'Weekly Stats'!S585*'Pts Per'!P$2</f>
        <v>0</v>
      </c>
      <c r="V585" s="2">
        <f>'Weekly Stats'!T585*'Pts Per'!Q$2</f>
        <v>0</v>
      </c>
      <c r="W585" s="2">
        <f>'Weekly Stats'!U585*'Pts Per'!R$2</f>
        <v>0</v>
      </c>
      <c r="X585" s="2">
        <f>IF('Weekly Stats'!V585*'Pts Per'!S$2&lt;5,'Weekly Stats'!V585*'Pts Per'!S$2,SUM(('Weekly Stats'!V585*'Pts Per'!S$2)+2))</f>
        <v>0</v>
      </c>
      <c r="Y585" s="2">
        <f>'Weekly Stats'!W585*'Pts Per'!T$2</f>
        <v>0</v>
      </c>
      <c r="Z585" s="2">
        <f>'Weekly Stats'!X585*'Pts Per'!U$2</f>
        <v>0</v>
      </c>
      <c r="AA585" s="2">
        <f>'Weekly Stats'!Y585*'Pts Per'!V$2</f>
        <v>0</v>
      </c>
      <c r="AB585" s="2">
        <f>'Weekly Stats'!Z585*'Pts Per'!W$2</f>
        <v>0</v>
      </c>
      <c r="AC585" s="2">
        <f>'Weekly Stats'!AA585*'Pts Per'!X$2</f>
        <v>0</v>
      </c>
      <c r="AD585" s="2">
        <f>'Weekly Stats'!AB585*'Pts Per'!Y$2</f>
        <v>0</v>
      </c>
      <c r="AE585" s="2">
        <f>'Weekly Stats'!AC585*'Pts Per'!Z$2</f>
        <v>0</v>
      </c>
      <c r="AF585" s="2">
        <f>'Weekly Stats'!AD585*'Pts Per'!AA$2</f>
        <v>0</v>
      </c>
      <c r="AG585" s="2">
        <f>'Weekly Stats'!AE585*'Pts Per'!AB$2</f>
        <v>0</v>
      </c>
      <c r="AH585" s="2">
        <f>'Weekly Stats'!AF585*'Pts Per'!AC$2</f>
        <v>0</v>
      </c>
    </row>
    <row r="586" spans="1:34">
      <c r="A586" s="1" t="s">
        <v>838</v>
      </c>
      <c r="B586" s="2" t="s">
        <v>111</v>
      </c>
      <c r="C586" s="2" t="s">
        <v>47</v>
      </c>
      <c r="D586" s="4" t="s">
        <v>675</v>
      </c>
      <c r="E586" s="9">
        <f t="shared" si="9"/>
        <v>0</v>
      </c>
      <c r="F586" s="2">
        <f>'Weekly Stats'!D586*'Pts Per'!A$2</f>
        <v>0</v>
      </c>
      <c r="G586" s="2">
        <f>'Weekly Stats'!E586*'Pts Per'!B$2</f>
        <v>0</v>
      </c>
      <c r="H586" s="2">
        <f>'Weekly Stats'!F586*'Pts Per'!C$2</f>
        <v>0</v>
      </c>
      <c r="I586" s="2">
        <f>'Weekly Stats'!G586*'Pts Per'!D$2</f>
        <v>0</v>
      </c>
      <c r="J586" s="2">
        <f>'Weekly Stats'!H586*'Pts Per'!E$2</f>
        <v>0</v>
      </c>
      <c r="K586" s="2">
        <f>'Weekly Stats'!I586*'Pts Per'!F$2</f>
        <v>0</v>
      </c>
      <c r="L586" s="2">
        <f>'Weekly Stats'!J586*'Pts Per'!G$2</f>
        <v>0</v>
      </c>
      <c r="M586" s="2">
        <f>'Weekly Stats'!K586*'Pts Per'!H$2</f>
        <v>0</v>
      </c>
      <c r="N586" s="2">
        <f>'Weekly Stats'!L586*'Pts Per'!I$2</f>
        <v>0</v>
      </c>
      <c r="O586" s="2">
        <f>'Weekly Stats'!M586*'Pts Per'!J$2</f>
        <v>0</v>
      </c>
      <c r="P586" s="2">
        <f>'Weekly Stats'!N586*'Pts Per'!K$2</f>
        <v>0</v>
      </c>
      <c r="Q586" s="2">
        <f>'Weekly Stats'!O586*'Pts Per'!L$2</f>
        <v>0</v>
      </c>
      <c r="R586" s="2">
        <f>'Weekly Stats'!P586*'Pts Per'!M$2</f>
        <v>0</v>
      </c>
      <c r="S586" s="2">
        <f>'Weekly Stats'!Q586*'Pts Per'!N$2</f>
        <v>0</v>
      </c>
      <c r="T586" s="2">
        <f>'Weekly Stats'!R586*'Pts Per'!O$2</f>
        <v>0</v>
      </c>
      <c r="U586" s="2">
        <f>'Weekly Stats'!S586*'Pts Per'!P$2</f>
        <v>0</v>
      </c>
      <c r="V586" s="2">
        <f>'Weekly Stats'!T586*'Pts Per'!Q$2</f>
        <v>0</v>
      </c>
      <c r="W586" s="2">
        <f>'Weekly Stats'!U586*'Pts Per'!R$2</f>
        <v>0</v>
      </c>
      <c r="X586" s="2">
        <f>IF('Weekly Stats'!V586*'Pts Per'!S$2&lt;5,'Weekly Stats'!V586*'Pts Per'!S$2,SUM(('Weekly Stats'!V586*'Pts Per'!S$2)+2))</f>
        <v>0</v>
      </c>
      <c r="Y586" s="2">
        <f>'Weekly Stats'!W586*'Pts Per'!T$2</f>
        <v>0</v>
      </c>
      <c r="Z586" s="2">
        <f>'Weekly Stats'!X586*'Pts Per'!U$2</f>
        <v>0</v>
      </c>
      <c r="AA586" s="2">
        <f>'Weekly Stats'!Y586*'Pts Per'!V$2</f>
        <v>0</v>
      </c>
      <c r="AB586" s="2">
        <f>'Weekly Stats'!Z586*'Pts Per'!W$2</f>
        <v>0</v>
      </c>
      <c r="AC586" s="2">
        <f>'Weekly Stats'!AA586*'Pts Per'!X$2</f>
        <v>0</v>
      </c>
      <c r="AD586" s="2">
        <f>'Weekly Stats'!AB586*'Pts Per'!Y$2</f>
        <v>0</v>
      </c>
      <c r="AE586" s="2">
        <f>'Weekly Stats'!AC586*'Pts Per'!Z$2</f>
        <v>0</v>
      </c>
      <c r="AF586" s="2">
        <f>'Weekly Stats'!AD586*'Pts Per'!AA$2</f>
        <v>0</v>
      </c>
      <c r="AG586" s="2">
        <f>'Weekly Stats'!AE586*'Pts Per'!AB$2</f>
        <v>0</v>
      </c>
      <c r="AH586" s="2">
        <f>'Weekly Stats'!AF586*'Pts Per'!AC$2</f>
        <v>0</v>
      </c>
    </row>
    <row r="587" spans="1:34">
      <c r="A587" s="1" t="s">
        <v>839</v>
      </c>
      <c r="B587" s="2" t="s">
        <v>111</v>
      </c>
      <c r="C587" s="2" t="s">
        <v>48</v>
      </c>
      <c r="D587" s="4" t="s">
        <v>676</v>
      </c>
      <c r="E587" s="9">
        <f t="shared" si="9"/>
        <v>0</v>
      </c>
      <c r="F587" s="2">
        <f>'Weekly Stats'!D587*'Pts Per'!A$2</f>
        <v>0</v>
      </c>
      <c r="G587" s="2">
        <f>'Weekly Stats'!E587*'Pts Per'!B$2</f>
        <v>0</v>
      </c>
      <c r="H587" s="2">
        <f>'Weekly Stats'!F587*'Pts Per'!C$2</f>
        <v>0</v>
      </c>
      <c r="I587" s="2">
        <f>'Weekly Stats'!G587*'Pts Per'!D$2</f>
        <v>0</v>
      </c>
      <c r="J587" s="2">
        <f>'Weekly Stats'!H587*'Pts Per'!E$2</f>
        <v>0</v>
      </c>
      <c r="K587" s="2">
        <f>'Weekly Stats'!I587*'Pts Per'!F$2</f>
        <v>0</v>
      </c>
      <c r="L587" s="2">
        <f>'Weekly Stats'!J587*'Pts Per'!G$2</f>
        <v>0</v>
      </c>
      <c r="M587" s="2">
        <f>'Weekly Stats'!K587*'Pts Per'!H$2</f>
        <v>0</v>
      </c>
      <c r="N587" s="2">
        <f>'Weekly Stats'!L587*'Pts Per'!I$2</f>
        <v>0</v>
      </c>
      <c r="O587" s="2">
        <f>'Weekly Stats'!M587*'Pts Per'!J$2</f>
        <v>0</v>
      </c>
      <c r="P587" s="2">
        <f>'Weekly Stats'!N587*'Pts Per'!K$2</f>
        <v>0</v>
      </c>
      <c r="Q587" s="2">
        <f>'Weekly Stats'!O587*'Pts Per'!L$2</f>
        <v>0</v>
      </c>
      <c r="R587" s="2">
        <f>'Weekly Stats'!P587*'Pts Per'!M$2</f>
        <v>0</v>
      </c>
      <c r="S587" s="2">
        <f>'Weekly Stats'!Q587*'Pts Per'!N$2</f>
        <v>0</v>
      </c>
      <c r="T587" s="2">
        <f>'Weekly Stats'!R587*'Pts Per'!O$2</f>
        <v>0</v>
      </c>
      <c r="U587" s="2">
        <f>'Weekly Stats'!S587*'Pts Per'!P$2</f>
        <v>0</v>
      </c>
      <c r="V587" s="2">
        <f>'Weekly Stats'!T587*'Pts Per'!Q$2</f>
        <v>0</v>
      </c>
      <c r="W587" s="2">
        <f>'Weekly Stats'!U587*'Pts Per'!R$2</f>
        <v>0</v>
      </c>
      <c r="X587" s="2">
        <f>IF('Weekly Stats'!V587*'Pts Per'!S$2&lt;5,'Weekly Stats'!V587*'Pts Per'!S$2,SUM(('Weekly Stats'!V587*'Pts Per'!S$2)+2))</f>
        <v>0</v>
      </c>
      <c r="Y587" s="2">
        <f>'Weekly Stats'!W587*'Pts Per'!T$2</f>
        <v>0</v>
      </c>
      <c r="Z587" s="2">
        <f>'Weekly Stats'!X587*'Pts Per'!U$2</f>
        <v>0</v>
      </c>
      <c r="AA587" s="2">
        <f>'Weekly Stats'!Y587*'Pts Per'!V$2</f>
        <v>0</v>
      </c>
      <c r="AB587" s="2">
        <f>'Weekly Stats'!Z587*'Pts Per'!W$2</f>
        <v>0</v>
      </c>
      <c r="AC587" s="2">
        <f>'Weekly Stats'!AA587*'Pts Per'!X$2</f>
        <v>0</v>
      </c>
      <c r="AD587" s="2">
        <f>'Weekly Stats'!AB587*'Pts Per'!Y$2</f>
        <v>0</v>
      </c>
      <c r="AE587" s="2">
        <f>'Weekly Stats'!AC587*'Pts Per'!Z$2</f>
        <v>0</v>
      </c>
      <c r="AF587" s="2">
        <f>'Weekly Stats'!AD587*'Pts Per'!AA$2</f>
        <v>0</v>
      </c>
      <c r="AG587" s="2">
        <f>'Weekly Stats'!AE587*'Pts Per'!AB$2</f>
        <v>0</v>
      </c>
      <c r="AH587" s="2">
        <f>'Weekly Stats'!AF587*'Pts Per'!AC$2</f>
        <v>0</v>
      </c>
    </row>
    <row r="588" spans="1:34">
      <c r="A588" s="1" t="s">
        <v>840</v>
      </c>
      <c r="B588" s="2" t="s">
        <v>111</v>
      </c>
      <c r="C588" s="2" t="s">
        <v>49</v>
      </c>
      <c r="D588" s="4" t="s">
        <v>677</v>
      </c>
      <c r="E588" s="9">
        <f t="shared" si="9"/>
        <v>5.2</v>
      </c>
      <c r="F588" s="2">
        <f>'Weekly Stats'!D588*'Pts Per'!A$2</f>
        <v>0</v>
      </c>
      <c r="G588" s="2">
        <f>'Weekly Stats'!E588*'Pts Per'!B$2</f>
        <v>0</v>
      </c>
      <c r="H588" s="2">
        <f>'Weekly Stats'!F588*'Pts Per'!C$2</f>
        <v>0</v>
      </c>
      <c r="I588" s="2">
        <f>'Weekly Stats'!G588*'Pts Per'!D$2</f>
        <v>0</v>
      </c>
      <c r="J588" s="2">
        <f>'Weekly Stats'!H588*'Pts Per'!E$2</f>
        <v>0</v>
      </c>
      <c r="K588" s="2">
        <f>'Weekly Stats'!I588*'Pts Per'!F$2</f>
        <v>0</v>
      </c>
      <c r="L588" s="2">
        <f>'Weekly Stats'!J588*'Pts Per'!G$2</f>
        <v>0</v>
      </c>
      <c r="M588" s="2">
        <f>'Weekly Stats'!K588*'Pts Per'!H$2</f>
        <v>0</v>
      </c>
      <c r="N588" s="2">
        <f>'Weekly Stats'!L588*'Pts Per'!I$2</f>
        <v>0</v>
      </c>
      <c r="O588" s="2">
        <f>'Weekly Stats'!M588*'Pts Per'!J$2</f>
        <v>0</v>
      </c>
      <c r="P588" s="2">
        <f>'Weekly Stats'!N588*'Pts Per'!K$2</f>
        <v>0</v>
      </c>
      <c r="Q588" s="2">
        <f>'Weekly Stats'!O588*'Pts Per'!L$2</f>
        <v>0</v>
      </c>
      <c r="R588" s="2">
        <f>'Weekly Stats'!P588*'Pts Per'!M$2</f>
        <v>0</v>
      </c>
      <c r="S588" s="2">
        <f>'Weekly Stats'!Q588*'Pts Per'!N$2</f>
        <v>0</v>
      </c>
      <c r="T588" s="2">
        <f>'Weekly Stats'!R588*'Pts Per'!O$2</f>
        <v>0</v>
      </c>
      <c r="U588" s="2">
        <f>'Weekly Stats'!S588*'Pts Per'!P$2</f>
        <v>5.2</v>
      </c>
      <c r="V588" s="2">
        <f>'Weekly Stats'!T588*'Pts Per'!Q$2</f>
        <v>0</v>
      </c>
      <c r="W588" s="2">
        <f>'Weekly Stats'!U588*'Pts Per'!R$2</f>
        <v>0</v>
      </c>
      <c r="X588" s="2">
        <f>IF('Weekly Stats'!V588*'Pts Per'!S$2&lt;5,'Weekly Stats'!V588*'Pts Per'!S$2,SUM(('Weekly Stats'!V588*'Pts Per'!S$2)+2))</f>
        <v>0</v>
      </c>
      <c r="Y588" s="2">
        <f>'Weekly Stats'!W588*'Pts Per'!T$2</f>
        <v>0</v>
      </c>
      <c r="Z588" s="2">
        <f>'Weekly Stats'!X588*'Pts Per'!U$2</f>
        <v>0</v>
      </c>
      <c r="AA588" s="2">
        <f>'Weekly Stats'!Y588*'Pts Per'!V$2</f>
        <v>0</v>
      </c>
      <c r="AB588" s="2">
        <f>'Weekly Stats'!Z588*'Pts Per'!W$2</f>
        <v>0</v>
      </c>
      <c r="AC588" s="2">
        <f>'Weekly Stats'!AA588*'Pts Per'!X$2</f>
        <v>0</v>
      </c>
      <c r="AD588" s="2">
        <f>'Weekly Stats'!AB588*'Pts Per'!Y$2</f>
        <v>0</v>
      </c>
      <c r="AE588" s="2">
        <f>'Weekly Stats'!AC588*'Pts Per'!Z$2</f>
        <v>0</v>
      </c>
      <c r="AF588" s="2">
        <f>'Weekly Stats'!AD588*'Pts Per'!AA$2</f>
        <v>0</v>
      </c>
      <c r="AG588" s="2">
        <f>'Weekly Stats'!AE588*'Pts Per'!AB$2</f>
        <v>0</v>
      </c>
      <c r="AH588" s="2">
        <f>'Weekly Stats'!AF588*'Pts Per'!AC$2</f>
        <v>0</v>
      </c>
    </row>
    <row r="589" spans="1:34">
      <c r="A589" s="1" t="s">
        <v>841</v>
      </c>
      <c r="B589" s="2" t="s">
        <v>111</v>
      </c>
      <c r="C589" s="2" t="s">
        <v>50</v>
      </c>
      <c r="D589" s="4" t="s">
        <v>678</v>
      </c>
      <c r="E589" s="9">
        <f t="shared" si="9"/>
        <v>0</v>
      </c>
      <c r="F589" s="2">
        <f>'Weekly Stats'!D589*'Pts Per'!A$2</f>
        <v>0</v>
      </c>
      <c r="G589" s="2">
        <f>'Weekly Stats'!E589*'Pts Per'!B$2</f>
        <v>0</v>
      </c>
      <c r="H589" s="2">
        <f>'Weekly Stats'!F589*'Pts Per'!C$2</f>
        <v>0</v>
      </c>
      <c r="I589" s="2">
        <f>'Weekly Stats'!G589*'Pts Per'!D$2</f>
        <v>0</v>
      </c>
      <c r="J589" s="2">
        <f>'Weekly Stats'!H589*'Pts Per'!E$2</f>
        <v>0</v>
      </c>
      <c r="K589" s="2">
        <f>'Weekly Stats'!I589*'Pts Per'!F$2</f>
        <v>0</v>
      </c>
      <c r="L589" s="2">
        <f>'Weekly Stats'!J589*'Pts Per'!G$2</f>
        <v>0</v>
      </c>
      <c r="M589" s="2">
        <f>'Weekly Stats'!K589*'Pts Per'!H$2</f>
        <v>0</v>
      </c>
      <c r="N589" s="2">
        <f>'Weekly Stats'!L589*'Pts Per'!I$2</f>
        <v>0</v>
      </c>
      <c r="O589" s="2">
        <f>'Weekly Stats'!M589*'Pts Per'!J$2</f>
        <v>0</v>
      </c>
      <c r="P589" s="2">
        <f>'Weekly Stats'!N589*'Pts Per'!K$2</f>
        <v>0</v>
      </c>
      <c r="Q589" s="2">
        <f>'Weekly Stats'!O589*'Pts Per'!L$2</f>
        <v>0</v>
      </c>
      <c r="R589" s="2">
        <f>'Weekly Stats'!P589*'Pts Per'!M$2</f>
        <v>0</v>
      </c>
      <c r="S589" s="2">
        <f>'Weekly Stats'!Q589*'Pts Per'!N$2</f>
        <v>0</v>
      </c>
      <c r="T589" s="2">
        <f>'Weekly Stats'!R589*'Pts Per'!O$2</f>
        <v>0</v>
      </c>
      <c r="U589" s="2">
        <f>'Weekly Stats'!S589*'Pts Per'!P$2</f>
        <v>0</v>
      </c>
      <c r="V589" s="2">
        <f>'Weekly Stats'!T589*'Pts Per'!Q$2</f>
        <v>0</v>
      </c>
      <c r="W589" s="2">
        <f>'Weekly Stats'!U589*'Pts Per'!R$2</f>
        <v>0</v>
      </c>
      <c r="X589" s="2">
        <f>IF('Weekly Stats'!V589*'Pts Per'!S$2&lt;5,'Weekly Stats'!V589*'Pts Per'!S$2,SUM(('Weekly Stats'!V589*'Pts Per'!S$2)+2))</f>
        <v>0</v>
      </c>
      <c r="Y589" s="2">
        <f>'Weekly Stats'!W589*'Pts Per'!T$2</f>
        <v>0</v>
      </c>
      <c r="Z589" s="2">
        <f>'Weekly Stats'!X589*'Pts Per'!U$2</f>
        <v>0</v>
      </c>
      <c r="AA589" s="2">
        <f>'Weekly Stats'!Y589*'Pts Per'!V$2</f>
        <v>0</v>
      </c>
      <c r="AB589" s="2">
        <f>'Weekly Stats'!Z589*'Pts Per'!W$2</f>
        <v>0</v>
      </c>
      <c r="AC589" s="2">
        <f>'Weekly Stats'!AA589*'Pts Per'!X$2</f>
        <v>0</v>
      </c>
      <c r="AD589" s="2">
        <f>'Weekly Stats'!AB589*'Pts Per'!Y$2</f>
        <v>0</v>
      </c>
      <c r="AE589" s="2">
        <f>'Weekly Stats'!AC589*'Pts Per'!Z$2</f>
        <v>0</v>
      </c>
      <c r="AF589" s="2">
        <f>'Weekly Stats'!AD589*'Pts Per'!AA$2</f>
        <v>0</v>
      </c>
      <c r="AG589" s="2">
        <f>'Weekly Stats'!AE589*'Pts Per'!AB$2</f>
        <v>0</v>
      </c>
      <c r="AH589" s="2">
        <f>'Weekly Stats'!AF589*'Pts Per'!AC$2</f>
        <v>0</v>
      </c>
    </row>
    <row r="590" spans="1:34">
      <c r="A590" s="1" t="s">
        <v>842</v>
      </c>
      <c r="B590" s="2" t="s">
        <v>111</v>
      </c>
      <c r="C590" s="2" t="s">
        <v>51</v>
      </c>
      <c r="D590" s="4" t="s">
        <v>679</v>
      </c>
      <c r="E590" s="9">
        <f t="shared" si="9"/>
        <v>0</v>
      </c>
      <c r="F590" s="2">
        <f>'Weekly Stats'!D590*'Pts Per'!A$2</f>
        <v>0</v>
      </c>
      <c r="G590" s="2">
        <f>'Weekly Stats'!E590*'Pts Per'!B$2</f>
        <v>0</v>
      </c>
      <c r="H590" s="2">
        <f>'Weekly Stats'!F590*'Pts Per'!C$2</f>
        <v>0</v>
      </c>
      <c r="I590" s="2">
        <f>'Weekly Stats'!G590*'Pts Per'!D$2</f>
        <v>0</v>
      </c>
      <c r="J590" s="2">
        <f>'Weekly Stats'!H590*'Pts Per'!E$2</f>
        <v>0</v>
      </c>
      <c r="K590" s="2">
        <f>'Weekly Stats'!I590*'Pts Per'!F$2</f>
        <v>0</v>
      </c>
      <c r="L590" s="2">
        <f>'Weekly Stats'!J590*'Pts Per'!G$2</f>
        <v>0</v>
      </c>
      <c r="M590" s="2">
        <f>'Weekly Stats'!K590*'Pts Per'!H$2</f>
        <v>0</v>
      </c>
      <c r="N590" s="2">
        <f>'Weekly Stats'!L590*'Pts Per'!I$2</f>
        <v>0</v>
      </c>
      <c r="O590" s="2">
        <f>'Weekly Stats'!M590*'Pts Per'!J$2</f>
        <v>0</v>
      </c>
      <c r="P590" s="2">
        <f>'Weekly Stats'!N590*'Pts Per'!K$2</f>
        <v>0</v>
      </c>
      <c r="Q590" s="2">
        <f>'Weekly Stats'!O590*'Pts Per'!L$2</f>
        <v>0</v>
      </c>
      <c r="R590" s="2">
        <f>'Weekly Stats'!P590*'Pts Per'!M$2</f>
        <v>0</v>
      </c>
      <c r="S590" s="2">
        <f>'Weekly Stats'!Q590*'Pts Per'!N$2</f>
        <v>0</v>
      </c>
      <c r="T590" s="2">
        <f>'Weekly Stats'!R590*'Pts Per'!O$2</f>
        <v>0</v>
      </c>
      <c r="U590" s="2">
        <f>'Weekly Stats'!S590*'Pts Per'!P$2</f>
        <v>0</v>
      </c>
      <c r="V590" s="2">
        <f>'Weekly Stats'!T590*'Pts Per'!Q$2</f>
        <v>0</v>
      </c>
      <c r="W590" s="2">
        <f>'Weekly Stats'!U590*'Pts Per'!R$2</f>
        <v>0</v>
      </c>
      <c r="X590" s="2">
        <f>IF('Weekly Stats'!V590*'Pts Per'!S$2&lt;5,'Weekly Stats'!V590*'Pts Per'!S$2,SUM(('Weekly Stats'!V590*'Pts Per'!S$2)+2))</f>
        <v>0</v>
      </c>
      <c r="Y590" s="2">
        <f>'Weekly Stats'!W590*'Pts Per'!T$2</f>
        <v>0</v>
      </c>
      <c r="Z590" s="2">
        <f>'Weekly Stats'!X590*'Pts Per'!U$2</f>
        <v>0</v>
      </c>
      <c r="AA590" s="2">
        <f>'Weekly Stats'!Y590*'Pts Per'!V$2</f>
        <v>0</v>
      </c>
      <c r="AB590" s="2">
        <f>'Weekly Stats'!Z590*'Pts Per'!W$2</f>
        <v>0</v>
      </c>
      <c r="AC590" s="2">
        <f>'Weekly Stats'!AA590*'Pts Per'!X$2</f>
        <v>0</v>
      </c>
      <c r="AD590" s="2">
        <f>'Weekly Stats'!AB590*'Pts Per'!Y$2</f>
        <v>0</v>
      </c>
      <c r="AE590" s="2">
        <f>'Weekly Stats'!AC590*'Pts Per'!Z$2</f>
        <v>0</v>
      </c>
      <c r="AF590" s="2">
        <f>'Weekly Stats'!AD590*'Pts Per'!AA$2</f>
        <v>0</v>
      </c>
      <c r="AG590" s="2">
        <f>'Weekly Stats'!AE590*'Pts Per'!AB$2</f>
        <v>0</v>
      </c>
      <c r="AH590" s="2">
        <f>'Weekly Stats'!AF590*'Pts Per'!AC$2</f>
        <v>0</v>
      </c>
    </row>
    <row r="591" spans="1:34">
      <c r="A591" s="1" t="s">
        <v>844</v>
      </c>
      <c r="B591" s="2" t="s">
        <v>111</v>
      </c>
      <c r="C591" s="2" t="s">
        <v>52</v>
      </c>
      <c r="D591" s="4" t="s">
        <v>680</v>
      </c>
      <c r="E591" s="9">
        <f t="shared" si="9"/>
        <v>0</v>
      </c>
      <c r="F591" s="2">
        <f>'Weekly Stats'!D591*'Pts Per'!A$2</f>
        <v>0</v>
      </c>
      <c r="G591" s="2">
        <f>'Weekly Stats'!E591*'Pts Per'!B$2</f>
        <v>0</v>
      </c>
      <c r="H591" s="2">
        <f>'Weekly Stats'!F591*'Pts Per'!C$2</f>
        <v>0</v>
      </c>
      <c r="I591" s="2">
        <f>'Weekly Stats'!G591*'Pts Per'!D$2</f>
        <v>0</v>
      </c>
      <c r="J591" s="2">
        <f>'Weekly Stats'!H591*'Pts Per'!E$2</f>
        <v>0</v>
      </c>
      <c r="K591" s="2">
        <f>'Weekly Stats'!I591*'Pts Per'!F$2</f>
        <v>0</v>
      </c>
      <c r="L591" s="2">
        <f>'Weekly Stats'!J591*'Pts Per'!G$2</f>
        <v>0</v>
      </c>
      <c r="M591" s="2">
        <f>'Weekly Stats'!K591*'Pts Per'!H$2</f>
        <v>0</v>
      </c>
      <c r="N591" s="2">
        <f>'Weekly Stats'!L591*'Pts Per'!I$2</f>
        <v>0</v>
      </c>
      <c r="O591" s="2">
        <f>'Weekly Stats'!M591*'Pts Per'!J$2</f>
        <v>0</v>
      </c>
      <c r="P591" s="2">
        <f>'Weekly Stats'!N591*'Pts Per'!K$2</f>
        <v>0</v>
      </c>
      <c r="Q591" s="2">
        <f>'Weekly Stats'!O591*'Pts Per'!L$2</f>
        <v>0</v>
      </c>
      <c r="R591" s="2">
        <f>'Weekly Stats'!P591*'Pts Per'!M$2</f>
        <v>0</v>
      </c>
      <c r="S591" s="2">
        <f>'Weekly Stats'!Q591*'Pts Per'!N$2</f>
        <v>0</v>
      </c>
      <c r="T591" s="2">
        <f>'Weekly Stats'!R591*'Pts Per'!O$2</f>
        <v>0</v>
      </c>
      <c r="U591" s="2">
        <f>'Weekly Stats'!S591*'Pts Per'!P$2</f>
        <v>0</v>
      </c>
      <c r="V591" s="2">
        <f>'Weekly Stats'!T591*'Pts Per'!Q$2</f>
        <v>0</v>
      </c>
      <c r="W591" s="2">
        <f>'Weekly Stats'!U591*'Pts Per'!R$2</f>
        <v>0</v>
      </c>
      <c r="X591" s="2">
        <f>IF('Weekly Stats'!V591*'Pts Per'!S$2&lt;5,'Weekly Stats'!V591*'Pts Per'!S$2,SUM(('Weekly Stats'!V591*'Pts Per'!S$2)+2))</f>
        <v>0</v>
      </c>
      <c r="Y591" s="2">
        <f>'Weekly Stats'!W591*'Pts Per'!T$2</f>
        <v>0</v>
      </c>
      <c r="Z591" s="2">
        <f>'Weekly Stats'!X591*'Pts Per'!U$2</f>
        <v>0</v>
      </c>
      <c r="AA591" s="2">
        <f>'Weekly Stats'!Y591*'Pts Per'!V$2</f>
        <v>0</v>
      </c>
      <c r="AB591" s="2">
        <f>'Weekly Stats'!Z591*'Pts Per'!W$2</f>
        <v>0</v>
      </c>
      <c r="AC591" s="2">
        <f>'Weekly Stats'!AA591*'Pts Per'!X$2</f>
        <v>0</v>
      </c>
      <c r="AD591" s="2">
        <f>'Weekly Stats'!AB591*'Pts Per'!Y$2</f>
        <v>0</v>
      </c>
      <c r="AE591" s="2">
        <f>'Weekly Stats'!AC591*'Pts Per'!Z$2</f>
        <v>0</v>
      </c>
      <c r="AF591" s="2">
        <f>'Weekly Stats'!AD591*'Pts Per'!AA$2</f>
        <v>0</v>
      </c>
      <c r="AG591" s="2">
        <f>'Weekly Stats'!AE591*'Pts Per'!AB$2</f>
        <v>0</v>
      </c>
      <c r="AH591" s="2">
        <f>'Weekly Stats'!AF591*'Pts Per'!AC$2</f>
        <v>0</v>
      </c>
    </row>
    <row r="592" spans="1:34">
      <c r="A592" s="1" t="s">
        <v>845</v>
      </c>
      <c r="B592" s="2" t="s">
        <v>111</v>
      </c>
      <c r="C592" s="2" t="s">
        <v>53</v>
      </c>
      <c r="D592" s="4" t="s">
        <v>681</v>
      </c>
      <c r="E592" s="9">
        <f t="shared" si="9"/>
        <v>0</v>
      </c>
      <c r="F592" s="2">
        <f>'Weekly Stats'!D592*'Pts Per'!A$2</f>
        <v>0</v>
      </c>
      <c r="G592" s="2">
        <f>'Weekly Stats'!E592*'Pts Per'!B$2</f>
        <v>0</v>
      </c>
      <c r="H592" s="2">
        <f>'Weekly Stats'!F592*'Pts Per'!C$2</f>
        <v>0</v>
      </c>
      <c r="I592" s="2">
        <f>'Weekly Stats'!G592*'Pts Per'!D$2</f>
        <v>0</v>
      </c>
      <c r="J592" s="2">
        <f>'Weekly Stats'!H592*'Pts Per'!E$2</f>
        <v>0</v>
      </c>
      <c r="K592" s="2">
        <f>'Weekly Stats'!I592*'Pts Per'!F$2</f>
        <v>0</v>
      </c>
      <c r="L592" s="2">
        <f>'Weekly Stats'!J592*'Pts Per'!G$2</f>
        <v>0</v>
      </c>
      <c r="M592" s="2">
        <f>'Weekly Stats'!K592*'Pts Per'!H$2</f>
        <v>0</v>
      </c>
      <c r="N592" s="2">
        <f>'Weekly Stats'!L592*'Pts Per'!I$2</f>
        <v>0</v>
      </c>
      <c r="O592" s="2">
        <f>'Weekly Stats'!M592*'Pts Per'!J$2</f>
        <v>0</v>
      </c>
      <c r="P592" s="2">
        <f>'Weekly Stats'!N592*'Pts Per'!K$2</f>
        <v>0</v>
      </c>
      <c r="Q592" s="2">
        <f>'Weekly Stats'!O592*'Pts Per'!L$2</f>
        <v>0</v>
      </c>
      <c r="R592" s="2">
        <f>'Weekly Stats'!P592*'Pts Per'!M$2</f>
        <v>0</v>
      </c>
      <c r="S592" s="2">
        <f>'Weekly Stats'!Q592*'Pts Per'!N$2</f>
        <v>0</v>
      </c>
      <c r="T592" s="2">
        <f>'Weekly Stats'!R592*'Pts Per'!O$2</f>
        <v>0</v>
      </c>
      <c r="U592" s="2">
        <f>'Weekly Stats'!S592*'Pts Per'!P$2</f>
        <v>0</v>
      </c>
      <c r="V592" s="2">
        <f>'Weekly Stats'!T592*'Pts Per'!Q$2</f>
        <v>0</v>
      </c>
      <c r="W592" s="2">
        <f>'Weekly Stats'!U592*'Pts Per'!R$2</f>
        <v>0</v>
      </c>
      <c r="X592" s="2">
        <f>IF('Weekly Stats'!V592*'Pts Per'!S$2&lt;5,'Weekly Stats'!V592*'Pts Per'!S$2,SUM(('Weekly Stats'!V592*'Pts Per'!S$2)+2))</f>
        <v>0</v>
      </c>
      <c r="Y592" s="2">
        <f>'Weekly Stats'!W592*'Pts Per'!T$2</f>
        <v>0</v>
      </c>
      <c r="Z592" s="2">
        <f>'Weekly Stats'!X592*'Pts Per'!U$2</f>
        <v>0</v>
      </c>
      <c r="AA592" s="2">
        <f>'Weekly Stats'!Y592*'Pts Per'!V$2</f>
        <v>0</v>
      </c>
      <c r="AB592" s="2">
        <f>'Weekly Stats'!Z592*'Pts Per'!W$2</f>
        <v>0</v>
      </c>
      <c r="AC592" s="2">
        <f>'Weekly Stats'!AA592*'Pts Per'!X$2</f>
        <v>0</v>
      </c>
      <c r="AD592" s="2">
        <f>'Weekly Stats'!AB592*'Pts Per'!Y$2</f>
        <v>0</v>
      </c>
      <c r="AE592" s="2">
        <f>'Weekly Stats'!AC592*'Pts Per'!Z$2</f>
        <v>0</v>
      </c>
      <c r="AF592" s="2">
        <f>'Weekly Stats'!AD592*'Pts Per'!AA$2</f>
        <v>0</v>
      </c>
      <c r="AG592" s="2">
        <f>'Weekly Stats'!AE592*'Pts Per'!AB$2</f>
        <v>0</v>
      </c>
      <c r="AH592" s="2">
        <f>'Weekly Stats'!AF592*'Pts Per'!AC$2</f>
        <v>0</v>
      </c>
    </row>
    <row r="593" spans="1:34">
      <c r="A593" s="1" t="s">
        <v>846</v>
      </c>
      <c r="B593" s="2" t="s">
        <v>111</v>
      </c>
      <c r="C593" s="2" t="s">
        <v>54</v>
      </c>
      <c r="D593" s="4" t="s">
        <v>682</v>
      </c>
      <c r="E593" s="9">
        <f t="shared" si="9"/>
        <v>0</v>
      </c>
      <c r="F593" s="2">
        <f>'Weekly Stats'!D593*'Pts Per'!A$2</f>
        <v>0</v>
      </c>
      <c r="G593" s="2">
        <f>'Weekly Stats'!E593*'Pts Per'!B$2</f>
        <v>0</v>
      </c>
      <c r="H593" s="2">
        <f>'Weekly Stats'!F593*'Pts Per'!C$2</f>
        <v>0</v>
      </c>
      <c r="I593" s="2">
        <f>'Weekly Stats'!G593*'Pts Per'!D$2</f>
        <v>0</v>
      </c>
      <c r="J593" s="2">
        <f>'Weekly Stats'!H593*'Pts Per'!E$2</f>
        <v>0</v>
      </c>
      <c r="K593" s="2">
        <f>'Weekly Stats'!I593*'Pts Per'!F$2</f>
        <v>0</v>
      </c>
      <c r="L593" s="2">
        <f>'Weekly Stats'!J593*'Pts Per'!G$2</f>
        <v>0</v>
      </c>
      <c r="M593" s="2">
        <f>'Weekly Stats'!K593*'Pts Per'!H$2</f>
        <v>0</v>
      </c>
      <c r="N593" s="2">
        <f>'Weekly Stats'!L593*'Pts Per'!I$2</f>
        <v>0</v>
      </c>
      <c r="O593" s="2">
        <f>'Weekly Stats'!M593*'Pts Per'!J$2</f>
        <v>0</v>
      </c>
      <c r="P593" s="2">
        <f>'Weekly Stats'!N593*'Pts Per'!K$2</f>
        <v>0</v>
      </c>
      <c r="Q593" s="2">
        <f>'Weekly Stats'!O593*'Pts Per'!L$2</f>
        <v>0</v>
      </c>
      <c r="R593" s="2">
        <f>'Weekly Stats'!P593*'Pts Per'!M$2</f>
        <v>0</v>
      </c>
      <c r="S593" s="2">
        <f>'Weekly Stats'!Q593*'Pts Per'!N$2</f>
        <v>0</v>
      </c>
      <c r="T593" s="2">
        <f>'Weekly Stats'!R593*'Pts Per'!O$2</f>
        <v>0</v>
      </c>
      <c r="U593" s="2">
        <f>'Weekly Stats'!S593*'Pts Per'!P$2</f>
        <v>0</v>
      </c>
      <c r="V593" s="2">
        <f>'Weekly Stats'!T593*'Pts Per'!Q$2</f>
        <v>0</v>
      </c>
      <c r="W593" s="2">
        <f>'Weekly Stats'!U593*'Pts Per'!R$2</f>
        <v>0</v>
      </c>
      <c r="X593" s="2">
        <f>IF('Weekly Stats'!V593*'Pts Per'!S$2&lt;5,'Weekly Stats'!V593*'Pts Per'!S$2,SUM(('Weekly Stats'!V593*'Pts Per'!S$2)+2))</f>
        <v>0</v>
      </c>
      <c r="Y593" s="2">
        <f>'Weekly Stats'!W593*'Pts Per'!T$2</f>
        <v>0</v>
      </c>
      <c r="Z593" s="2">
        <f>'Weekly Stats'!X593*'Pts Per'!U$2</f>
        <v>0</v>
      </c>
      <c r="AA593" s="2">
        <f>'Weekly Stats'!Y593*'Pts Per'!V$2</f>
        <v>0</v>
      </c>
      <c r="AB593" s="2">
        <f>'Weekly Stats'!Z593*'Pts Per'!W$2</f>
        <v>0</v>
      </c>
      <c r="AC593" s="2">
        <f>'Weekly Stats'!AA593*'Pts Per'!X$2</f>
        <v>0</v>
      </c>
      <c r="AD593" s="2">
        <f>'Weekly Stats'!AB593*'Pts Per'!Y$2</f>
        <v>0</v>
      </c>
      <c r="AE593" s="2">
        <f>'Weekly Stats'!AC593*'Pts Per'!Z$2</f>
        <v>0</v>
      </c>
      <c r="AF593" s="2">
        <f>'Weekly Stats'!AD593*'Pts Per'!AA$2</f>
        <v>0</v>
      </c>
      <c r="AG593" s="2">
        <f>'Weekly Stats'!AE593*'Pts Per'!AB$2</f>
        <v>0</v>
      </c>
      <c r="AH593" s="2">
        <f>'Weekly Stats'!AF593*'Pts Per'!AC$2</f>
        <v>0</v>
      </c>
    </row>
    <row r="594" spans="1:34">
      <c r="A594" s="1" t="s">
        <v>847</v>
      </c>
      <c r="B594" s="2" t="s">
        <v>111</v>
      </c>
      <c r="C594" s="2" t="s">
        <v>55</v>
      </c>
      <c r="D594" s="4" t="s">
        <v>683</v>
      </c>
      <c r="E594" s="9">
        <f t="shared" si="9"/>
        <v>0</v>
      </c>
      <c r="F594" s="2">
        <f>'Weekly Stats'!D594*'Pts Per'!A$2</f>
        <v>0</v>
      </c>
      <c r="G594" s="2">
        <f>'Weekly Stats'!E594*'Pts Per'!B$2</f>
        <v>0</v>
      </c>
      <c r="H594" s="2">
        <f>'Weekly Stats'!F594*'Pts Per'!C$2</f>
        <v>0</v>
      </c>
      <c r="I594" s="2">
        <f>'Weekly Stats'!G594*'Pts Per'!D$2</f>
        <v>0</v>
      </c>
      <c r="J594" s="2">
        <f>'Weekly Stats'!H594*'Pts Per'!E$2</f>
        <v>0</v>
      </c>
      <c r="K594" s="2">
        <f>'Weekly Stats'!I594*'Pts Per'!F$2</f>
        <v>0</v>
      </c>
      <c r="L594" s="2">
        <f>'Weekly Stats'!J594*'Pts Per'!G$2</f>
        <v>0</v>
      </c>
      <c r="M594" s="2">
        <f>'Weekly Stats'!K594*'Pts Per'!H$2</f>
        <v>0</v>
      </c>
      <c r="N594" s="2">
        <f>'Weekly Stats'!L594*'Pts Per'!I$2</f>
        <v>0</v>
      </c>
      <c r="O594" s="2">
        <f>'Weekly Stats'!M594*'Pts Per'!J$2</f>
        <v>0</v>
      </c>
      <c r="P594" s="2">
        <f>'Weekly Stats'!N594*'Pts Per'!K$2</f>
        <v>0</v>
      </c>
      <c r="Q594" s="2">
        <f>'Weekly Stats'!O594*'Pts Per'!L$2</f>
        <v>0</v>
      </c>
      <c r="R594" s="2">
        <f>'Weekly Stats'!P594*'Pts Per'!M$2</f>
        <v>0</v>
      </c>
      <c r="S594" s="2">
        <f>'Weekly Stats'!Q594*'Pts Per'!N$2</f>
        <v>0</v>
      </c>
      <c r="T594" s="2">
        <f>'Weekly Stats'!R594*'Pts Per'!O$2</f>
        <v>0</v>
      </c>
      <c r="U594" s="2">
        <f>'Weekly Stats'!S594*'Pts Per'!P$2</f>
        <v>0</v>
      </c>
      <c r="V594" s="2">
        <f>'Weekly Stats'!T594*'Pts Per'!Q$2</f>
        <v>0</v>
      </c>
      <c r="W594" s="2">
        <f>'Weekly Stats'!U594*'Pts Per'!R$2</f>
        <v>0</v>
      </c>
      <c r="X594" s="2">
        <f>IF('Weekly Stats'!V594*'Pts Per'!S$2&lt;5,'Weekly Stats'!V594*'Pts Per'!S$2,SUM(('Weekly Stats'!V594*'Pts Per'!S$2)+2))</f>
        <v>0</v>
      </c>
      <c r="Y594" s="2">
        <f>'Weekly Stats'!W594*'Pts Per'!T$2</f>
        <v>0</v>
      </c>
      <c r="Z594" s="2">
        <f>'Weekly Stats'!X594*'Pts Per'!U$2</f>
        <v>0</v>
      </c>
      <c r="AA594" s="2">
        <f>'Weekly Stats'!Y594*'Pts Per'!V$2</f>
        <v>0</v>
      </c>
      <c r="AB594" s="2">
        <f>'Weekly Stats'!Z594*'Pts Per'!W$2</f>
        <v>0</v>
      </c>
      <c r="AC594" s="2">
        <f>'Weekly Stats'!AA594*'Pts Per'!X$2</f>
        <v>0</v>
      </c>
      <c r="AD594" s="2">
        <f>'Weekly Stats'!AB594*'Pts Per'!Y$2</f>
        <v>0</v>
      </c>
      <c r="AE594" s="2">
        <f>'Weekly Stats'!AC594*'Pts Per'!Z$2</f>
        <v>0</v>
      </c>
      <c r="AF594" s="2">
        <f>'Weekly Stats'!AD594*'Pts Per'!AA$2</f>
        <v>0</v>
      </c>
      <c r="AG594" s="2">
        <f>'Weekly Stats'!AE594*'Pts Per'!AB$2</f>
        <v>0</v>
      </c>
      <c r="AH594" s="2">
        <f>'Weekly Stats'!AF594*'Pts Per'!AC$2</f>
        <v>0</v>
      </c>
    </row>
    <row r="595" spans="1:34">
      <c r="A595" s="1" t="s">
        <v>848</v>
      </c>
      <c r="B595" s="2" t="s">
        <v>111</v>
      </c>
      <c r="C595" s="2" t="s">
        <v>56</v>
      </c>
      <c r="D595" s="4" t="s">
        <v>684</v>
      </c>
      <c r="E595" s="9">
        <f t="shared" si="9"/>
        <v>0</v>
      </c>
      <c r="F595" s="2">
        <f>'Weekly Stats'!D595*'Pts Per'!A$2</f>
        <v>0</v>
      </c>
      <c r="G595" s="2">
        <f>'Weekly Stats'!E595*'Pts Per'!B$2</f>
        <v>0</v>
      </c>
      <c r="H595" s="2">
        <f>'Weekly Stats'!F595*'Pts Per'!C$2</f>
        <v>0</v>
      </c>
      <c r="I595" s="2">
        <f>'Weekly Stats'!G595*'Pts Per'!D$2</f>
        <v>0</v>
      </c>
      <c r="J595" s="2">
        <f>'Weekly Stats'!H595*'Pts Per'!E$2</f>
        <v>0</v>
      </c>
      <c r="K595" s="2">
        <f>'Weekly Stats'!I595*'Pts Per'!F$2</f>
        <v>0</v>
      </c>
      <c r="L595" s="2">
        <f>'Weekly Stats'!J595*'Pts Per'!G$2</f>
        <v>0</v>
      </c>
      <c r="M595" s="2">
        <f>'Weekly Stats'!K595*'Pts Per'!H$2</f>
        <v>0</v>
      </c>
      <c r="N595" s="2">
        <f>'Weekly Stats'!L595*'Pts Per'!I$2</f>
        <v>0</v>
      </c>
      <c r="O595" s="2">
        <f>'Weekly Stats'!M595*'Pts Per'!J$2</f>
        <v>0</v>
      </c>
      <c r="P595" s="2">
        <f>'Weekly Stats'!N595*'Pts Per'!K$2</f>
        <v>0</v>
      </c>
      <c r="Q595" s="2">
        <f>'Weekly Stats'!O595*'Pts Per'!L$2</f>
        <v>0</v>
      </c>
      <c r="R595" s="2">
        <f>'Weekly Stats'!P595*'Pts Per'!M$2</f>
        <v>0</v>
      </c>
      <c r="S595" s="2">
        <f>'Weekly Stats'!Q595*'Pts Per'!N$2</f>
        <v>0</v>
      </c>
      <c r="T595" s="2">
        <f>'Weekly Stats'!R595*'Pts Per'!O$2</f>
        <v>0</v>
      </c>
      <c r="U595" s="2">
        <f>'Weekly Stats'!S595*'Pts Per'!P$2</f>
        <v>0</v>
      </c>
      <c r="V595" s="2">
        <f>'Weekly Stats'!T595*'Pts Per'!Q$2</f>
        <v>0</v>
      </c>
      <c r="W595" s="2">
        <f>'Weekly Stats'!U595*'Pts Per'!R$2</f>
        <v>0</v>
      </c>
      <c r="X595" s="2">
        <f>IF('Weekly Stats'!V595*'Pts Per'!S$2&lt;5,'Weekly Stats'!V595*'Pts Per'!S$2,SUM(('Weekly Stats'!V595*'Pts Per'!S$2)+2))</f>
        <v>0</v>
      </c>
      <c r="Y595" s="2">
        <f>'Weekly Stats'!W595*'Pts Per'!T$2</f>
        <v>0</v>
      </c>
      <c r="Z595" s="2">
        <f>'Weekly Stats'!X595*'Pts Per'!U$2</f>
        <v>0</v>
      </c>
      <c r="AA595" s="2">
        <f>'Weekly Stats'!Y595*'Pts Per'!V$2</f>
        <v>0</v>
      </c>
      <c r="AB595" s="2">
        <f>'Weekly Stats'!Z595*'Pts Per'!W$2</f>
        <v>0</v>
      </c>
      <c r="AC595" s="2">
        <f>'Weekly Stats'!AA595*'Pts Per'!X$2</f>
        <v>0</v>
      </c>
      <c r="AD595" s="2">
        <f>'Weekly Stats'!AB595*'Pts Per'!Y$2</f>
        <v>0</v>
      </c>
      <c r="AE595" s="2">
        <f>'Weekly Stats'!AC595*'Pts Per'!Z$2</f>
        <v>0</v>
      </c>
      <c r="AF595" s="2">
        <f>'Weekly Stats'!AD595*'Pts Per'!AA$2</f>
        <v>0</v>
      </c>
      <c r="AG595" s="2">
        <f>'Weekly Stats'!AE595*'Pts Per'!AB$2</f>
        <v>0</v>
      </c>
      <c r="AH595" s="2">
        <f>'Weekly Stats'!AF595*'Pts Per'!AC$2</f>
        <v>0</v>
      </c>
    </row>
    <row r="596" spans="1:34">
      <c r="A596" s="1" t="s">
        <v>849</v>
      </c>
      <c r="B596" s="2" t="s">
        <v>111</v>
      </c>
      <c r="C596" s="2" t="s">
        <v>57</v>
      </c>
      <c r="D596" s="4" t="s">
        <v>685</v>
      </c>
      <c r="E596" s="9">
        <f t="shared" si="9"/>
        <v>0</v>
      </c>
      <c r="F596" s="2">
        <f>'Weekly Stats'!D596*'Pts Per'!A$2</f>
        <v>0</v>
      </c>
      <c r="G596" s="2">
        <f>'Weekly Stats'!E596*'Pts Per'!B$2</f>
        <v>0</v>
      </c>
      <c r="H596" s="2">
        <f>'Weekly Stats'!F596*'Pts Per'!C$2</f>
        <v>0</v>
      </c>
      <c r="I596" s="2">
        <f>'Weekly Stats'!G596*'Pts Per'!D$2</f>
        <v>0</v>
      </c>
      <c r="J596" s="2">
        <f>'Weekly Stats'!H596*'Pts Per'!E$2</f>
        <v>0</v>
      </c>
      <c r="K596" s="2">
        <f>'Weekly Stats'!I596*'Pts Per'!F$2</f>
        <v>0</v>
      </c>
      <c r="L596" s="2">
        <f>'Weekly Stats'!J596*'Pts Per'!G$2</f>
        <v>0</v>
      </c>
      <c r="M596" s="2">
        <f>'Weekly Stats'!K596*'Pts Per'!H$2</f>
        <v>0</v>
      </c>
      <c r="N596" s="2">
        <f>'Weekly Stats'!L596*'Pts Per'!I$2</f>
        <v>0</v>
      </c>
      <c r="O596" s="2">
        <f>'Weekly Stats'!M596*'Pts Per'!J$2</f>
        <v>0</v>
      </c>
      <c r="P596" s="2">
        <f>'Weekly Stats'!N596*'Pts Per'!K$2</f>
        <v>0</v>
      </c>
      <c r="Q596" s="2">
        <f>'Weekly Stats'!O596*'Pts Per'!L$2</f>
        <v>0</v>
      </c>
      <c r="R596" s="2">
        <f>'Weekly Stats'!P596*'Pts Per'!M$2</f>
        <v>0</v>
      </c>
      <c r="S596" s="2">
        <f>'Weekly Stats'!Q596*'Pts Per'!N$2</f>
        <v>0</v>
      </c>
      <c r="T596" s="2">
        <f>'Weekly Stats'!R596*'Pts Per'!O$2</f>
        <v>0</v>
      </c>
      <c r="U596" s="2">
        <f>'Weekly Stats'!S596*'Pts Per'!P$2</f>
        <v>0</v>
      </c>
      <c r="V596" s="2">
        <f>'Weekly Stats'!T596*'Pts Per'!Q$2</f>
        <v>0</v>
      </c>
      <c r="W596" s="2">
        <f>'Weekly Stats'!U596*'Pts Per'!R$2</f>
        <v>0</v>
      </c>
      <c r="X596" s="2">
        <f>IF('Weekly Stats'!V596*'Pts Per'!S$2&lt;5,'Weekly Stats'!V596*'Pts Per'!S$2,SUM(('Weekly Stats'!V596*'Pts Per'!S$2)+2))</f>
        <v>0</v>
      </c>
      <c r="Y596" s="2">
        <f>'Weekly Stats'!W596*'Pts Per'!T$2</f>
        <v>0</v>
      </c>
      <c r="Z596" s="2">
        <f>'Weekly Stats'!X596*'Pts Per'!U$2</f>
        <v>0</v>
      </c>
      <c r="AA596" s="2">
        <f>'Weekly Stats'!Y596*'Pts Per'!V$2</f>
        <v>0</v>
      </c>
      <c r="AB596" s="2">
        <f>'Weekly Stats'!Z596*'Pts Per'!W$2</f>
        <v>0</v>
      </c>
      <c r="AC596" s="2">
        <f>'Weekly Stats'!AA596*'Pts Per'!X$2</f>
        <v>0</v>
      </c>
      <c r="AD596" s="2">
        <f>'Weekly Stats'!AB596*'Pts Per'!Y$2</f>
        <v>0</v>
      </c>
      <c r="AE596" s="2">
        <f>'Weekly Stats'!AC596*'Pts Per'!Z$2</f>
        <v>0</v>
      </c>
      <c r="AF596" s="2">
        <f>'Weekly Stats'!AD596*'Pts Per'!AA$2</f>
        <v>0</v>
      </c>
      <c r="AG596" s="2">
        <f>'Weekly Stats'!AE596*'Pts Per'!AB$2</f>
        <v>0</v>
      </c>
      <c r="AH596" s="2">
        <f>'Weekly Stats'!AF596*'Pts Per'!AC$2</f>
        <v>0</v>
      </c>
    </row>
    <row r="597" spans="1:34">
      <c r="A597" s="1" t="s">
        <v>850</v>
      </c>
      <c r="B597" s="2" t="s">
        <v>111</v>
      </c>
      <c r="C597" s="2" t="s">
        <v>58</v>
      </c>
      <c r="D597" s="4" t="s">
        <v>686</v>
      </c>
      <c r="E597" s="9">
        <f t="shared" si="9"/>
        <v>0</v>
      </c>
      <c r="F597" s="2">
        <f>'Weekly Stats'!D597*'Pts Per'!A$2</f>
        <v>0</v>
      </c>
      <c r="G597" s="2">
        <f>'Weekly Stats'!E597*'Pts Per'!B$2</f>
        <v>0</v>
      </c>
      <c r="H597" s="2">
        <f>'Weekly Stats'!F597*'Pts Per'!C$2</f>
        <v>0</v>
      </c>
      <c r="I597" s="2">
        <f>'Weekly Stats'!G597*'Pts Per'!D$2</f>
        <v>0</v>
      </c>
      <c r="J597" s="2">
        <f>'Weekly Stats'!H597*'Pts Per'!E$2</f>
        <v>0</v>
      </c>
      <c r="K597" s="2">
        <f>'Weekly Stats'!I597*'Pts Per'!F$2</f>
        <v>0</v>
      </c>
      <c r="L597" s="2">
        <f>'Weekly Stats'!J597*'Pts Per'!G$2</f>
        <v>0</v>
      </c>
      <c r="M597" s="2">
        <f>'Weekly Stats'!K597*'Pts Per'!H$2</f>
        <v>0</v>
      </c>
      <c r="N597" s="2">
        <f>'Weekly Stats'!L597*'Pts Per'!I$2</f>
        <v>0</v>
      </c>
      <c r="O597" s="2">
        <f>'Weekly Stats'!M597*'Pts Per'!J$2</f>
        <v>0</v>
      </c>
      <c r="P597" s="2">
        <f>'Weekly Stats'!N597*'Pts Per'!K$2</f>
        <v>0</v>
      </c>
      <c r="Q597" s="2">
        <f>'Weekly Stats'!O597*'Pts Per'!L$2</f>
        <v>0</v>
      </c>
      <c r="R597" s="2">
        <f>'Weekly Stats'!P597*'Pts Per'!M$2</f>
        <v>0</v>
      </c>
      <c r="S597" s="2">
        <f>'Weekly Stats'!Q597*'Pts Per'!N$2</f>
        <v>0</v>
      </c>
      <c r="T597" s="2">
        <f>'Weekly Stats'!R597*'Pts Per'!O$2</f>
        <v>0</v>
      </c>
      <c r="U597" s="2">
        <f>'Weekly Stats'!S597*'Pts Per'!P$2</f>
        <v>0</v>
      </c>
      <c r="V597" s="2">
        <f>'Weekly Stats'!T597*'Pts Per'!Q$2</f>
        <v>0</v>
      </c>
      <c r="W597" s="2">
        <f>'Weekly Stats'!U597*'Pts Per'!R$2</f>
        <v>0</v>
      </c>
      <c r="X597" s="2">
        <f>IF('Weekly Stats'!V597*'Pts Per'!S$2&lt;5,'Weekly Stats'!V597*'Pts Per'!S$2,SUM(('Weekly Stats'!V597*'Pts Per'!S$2)+2))</f>
        <v>0</v>
      </c>
      <c r="Y597" s="2">
        <f>'Weekly Stats'!W597*'Pts Per'!T$2</f>
        <v>0</v>
      </c>
      <c r="Z597" s="2">
        <f>'Weekly Stats'!X597*'Pts Per'!U$2</f>
        <v>0</v>
      </c>
      <c r="AA597" s="2">
        <f>'Weekly Stats'!Y597*'Pts Per'!V$2</f>
        <v>0</v>
      </c>
      <c r="AB597" s="2">
        <f>'Weekly Stats'!Z597*'Pts Per'!W$2</f>
        <v>0</v>
      </c>
      <c r="AC597" s="2">
        <f>'Weekly Stats'!AA597*'Pts Per'!X$2</f>
        <v>0</v>
      </c>
      <c r="AD597" s="2">
        <f>'Weekly Stats'!AB597*'Pts Per'!Y$2</f>
        <v>0</v>
      </c>
      <c r="AE597" s="2">
        <f>'Weekly Stats'!AC597*'Pts Per'!Z$2</f>
        <v>0</v>
      </c>
      <c r="AF597" s="2">
        <f>'Weekly Stats'!AD597*'Pts Per'!AA$2</f>
        <v>0</v>
      </c>
      <c r="AG597" s="2">
        <f>'Weekly Stats'!AE597*'Pts Per'!AB$2</f>
        <v>0</v>
      </c>
      <c r="AH597" s="2">
        <f>'Weekly Stats'!AF597*'Pts Per'!AC$2</f>
        <v>0</v>
      </c>
    </row>
    <row r="598" spans="1:34">
      <c r="A598" s="1" t="s">
        <v>851</v>
      </c>
      <c r="B598" s="2" t="s">
        <v>111</v>
      </c>
      <c r="C598" s="2" t="s">
        <v>59</v>
      </c>
      <c r="D598" s="4" t="s">
        <v>687</v>
      </c>
      <c r="E598" s="9">
        <f t="shared" si="9"/>
        <v>4</v>
      </c>
      <c r="F598" s="2">
        <f>'Weekly Stats'!D598*'Pts Per'!A$2</f>
        <v>0</v>
      </c>
      <c r="G598" s="2">
        <f>'Weekly Stats'!E598*'Pts Per'!B$2</f>
        <v>0</v>
      </c>
      <c r="H598" s="2">
        <f>'Weekly Stats'!F598*'Pts Per'!C$2</f>
        <v>0</v>
      </c>
      <c r="I598" s="2">
        <f>'Weekly Stats'!G598*'Pts Per'!D$2</f>
        <v>0</v>
      </c>
      <c r="J598" s="2">
        <f>'Weekly Stats'!H598*'Pts Per'!E$2</f>
        <v>0</v>
      </c>
      <c r="K598" s="2">
        <f>'Weekly Stats'!I598*'Pts Per'!F$2</f>
        <v>0</v>
      </c>
      <c r="L598" s="2">
        <f>'Weekly Stats'!J598*'Pts Per'!G$2</f>
        <v>0</v>
      </c>
      <c r="M598" s="2">
        <f>'Weekly Stats'!K598*'Pts Per'!H$2</f>
        <v>0</v>
      </c>
      <c r="N598" s="2">
        <f>'Weekly Stats'!L598*'Pts Per'!I$2</f>
        <v>0</v>
      </c>
      <c r="O598" s="2">
        <f>'Weekly Stats'!M598*'Pts Per'!J$2</f>
        <v>0</v>
      </c>
      <c r="P598" s="2">
        <f>'Weekly Stats'!N598*'Pts Per'!K$2</f>
        <v>0</v>
      </c>
      <c r="Q598" s="2">
        <f>'Weekly Stats'!O598*'Pts Per'!L$2</f>
        <v>0</v>
      </c>
      <c r="R598" s="2">
        <f>'Weekly Stats'!P598*'Pts Per'!M$2</f>
        <v>0</v>
      </c>
      <c r="S598" s="2">
        <f>'Weekly Stats'!Q598*'Pts Per'!N$2</f>
        <v>0</v>
      </c>
      <c r="T598" s="2">
        <f>'Weekly Stats'!R598*'Pts Per'!O$2</f>
        <v>0</v>
      </c>
      <c r="U598" s="2">
        <f>'Weekly Stats'!S598*'Pts Per'!P$2</f>
        <v>0</v>
      </c>
      <c r="V598" s="2">
        <f>'Weekly Stats'!T598*'Pts Per'!Q$2</f>
        <v>0</v>
      </c>
      <c r="W598" s="2">
        <f>'Weekly Stats'!U598*'Pts Per'!R$2</f>
        <v>0</v>
      </c>
      <c r="X598" s="2">
        <f>IF('Weekly Stats'!V598*'Pts Per'!S$2&lt;5,'Weekly Stats'!V598*'Pts Per'!S$2,SUM(('Weekly Stats'!V598*'Pts Per'!S$2)+2))</f>
        <v>0</v>
      </c>
      <c r="Y598" s="2">
        <f>'Weekly Stats'!W598*'Pts Per'!T$2</f>
        <v>4</v>
      </c>
      <c r="Z598" s="2">
        <f>'Weekly Stats'!X598*'Pts Per'!U$2</f>
        <v>0</v>
      </c>
      <c r="AA598" s="2">
        <f>'Weekly Stats'!Y598*'Pts Per'!V$2</f>
        <v>0</v>
      </c>
      <c r="AB598" s="2">
        <f>'Weekly Stats'!Z598*'Pts Per'!W$2</f>
        <v>0</v>
      </c>
      <c r="AC598" s="2">
        <f>'Weekly Stats'!AA598*'Pts Per'!X$2</f>
        <v>0</v>
      </c>
      <c r="AD598" s="2">
        <f>'Weekly Stats'!AB598*'Pts Per'!Y$2</f>
        <v>0</v>
      </c>
      <c r="AE598" s="2">
        <f>'Weekly Stats'!AC598*'Pts Per'!Z$2</f>
        <v>0</v>
      </c>
      <c r="AF598" s="2">
        <f>'Weekly Stats'!AD598*'Pts Per'!AA$2</f>
        <v>0</v>
      </c>
      <c r="AG598" s="2">
        <f>'Weekly Stats'!AE598*'Pts Per'!AB$2</f>
        <v>0</v>
      </c>
      <c r="AH598" s="2">
        <f>'Weekly Stats'!AF598*'Pts Per'!AC$2</f>
        <v>0</v>
      </c>
    </row>
    <row r="599" spans="1:34">
      <c r="A599" s="1" t="s">
        <v>852</v>
      </c>
      <c r="B599" s="2" t="s">
        <v>111</v>
      </c>
      <c r="C599" s="2" t="s">
        <v>60</v>
      </c>
      <c r="D599" s="4" t="s">
        <v>688</v>
      </c>
      <c r="E599" s="9">
        <f t="shared" si="9"/>
        <v>2</v>
      </c>
      <c r="F599" s="2">
        <f>'Weekly Stats'!D599*'Pts Per'!A$2</f>
        <v>0</v>
      </c>
      <c r="G599" s="2">
        <f>'Weekly Stats'!E599*'Pts Per'!B$2</f>
        <v>0</v>
      </c>
      <c r="H599" s="2">
        <f>'Weekly Stats'!F599*'Pts Per'!C$2</f>
        <v>0</v>
      </c>
      <c r="I599" s="2">
        <f>'Weekly Stats'!G599*'Pts Per'!D$2</f>
        <v>0</v>
      </c>
      <c r="J599" s="2">
        <f>'Weekly Stats'!H599*'Pts Per'!E$2</f>
        <v>0</v>
      </c>
      <c r="K599" s="2">
        <f>'Weekly Stats'!I599*'Pts Per'!F$2</f>
        <v>0</v>
      </c>
      <c r="L599" s="2">
        <f>'Weekly Stats'!J599*'Pts Per'!G$2</f>
        <v>0</v>
      </c>
      <c r="M599" s="2">
        <f>'Weekly Stats'!K599*'Pts Per'!H$2</f>
        <v>0</v>
      </c>
      <c r="N599" s="2">
        <f>'Weekly Stats'!L599*'Pts Per'!I$2</f>
        <v>0</v>
      </c>
      <c r="O599" s="2">
        <f>'Weekly Stats'!M599*'Pts Per'!J$2</f>
        <v>0</v>
      </c>
      <c r="P599" s="2">
        <f>'Weekly Stats'!N599*'Pts Per'!K$2</f>
        <v>0</v>
      </c>
      <c r="Q599" s="2">
        <f>'Weekly Stats'!O599*'Pts Per'!L$2</f>
        <v>0</v>
      </c>
      <c r="R599" s="2">
        <f>'Weekly Stats'!P599*'Pts Per'!M$2</f>
        <v>0</v>
      </c>
      <c r="S599" s="2">
        <f>'Weekly Stats'!Q599*'Pts Per'!N$2</f>
        <v>0</v>
      </c>
      <c r="T599" s="2">
        <f>'Weekly Stats'!R599*'Pts Per'!O$2</f>
        <v>0</v>
      </c>
      <c r="U599" s="2">
        <f>'Weekly Stats'!S599*'Pts Per'!P$2</f>
        <v>0</v>
      </c>
      <c r="V599" s="2">
        <f>'Weekly Stats'!T599*'Pts Per'!Q$2</f>
        <v>0</v>
      </c>
      <c r="W599" s="2">
        <f>'Weekly Stats'!U599*'Pts Per'!R$2</f>
        <v>0</v>
      </c>
      <c r="X599" s="2">
        <f>IF('Weekly Stats'!V599*'Pts Per'!S$2&lt;5,'Weekly Stats'!V599*'Pts Per'!S$2,SUM(('Weekly Stats'!V599*'Pts Per'!S$2)+2))</f>
        <v>0</v>
      </c>
      <c r="Y599" s="2">
        <f>'Weekly Stats'!W599*'Pts Per'!T$2</f>
        <v>2</v>
      </c>
      <c r="Z599" s="2">
        <f>'Weekly Stats'!X599*'Pts Per'!U$2</f>
        <v>0</v>
      </c>
      <c r="AA599" s="2">
        <f>'Weekly Stats'!Y599*'Pts Per'!V$2</f>
        <v>0</v>
      </c>
      <c r="AB599" s="2">
        <f>'Weekly Stats'!Z599*'Pts Per'!W$2</f>
        <v>0</v>
      </c>
      <c r="AC599" s="2">
        <f>'Weekly Stats'!AA599*'Pts Per'!X$2</f>
        <v>0</v>
      </c>
      <c r="AD599" s="2">
        <f>'Weekly Stats'!AB599*'Pts Per'!Y$2</f>
        <v>0</v>
      </c>
      <c r="AE599" s="2">
        <f>'Weekly Stats'!AC599*'Pts Per'!Z$2</f>
        <v>0</v>
      </c>
      <c r="AF599" s="2">
        <f>'Weekly Stats'!AD599*'Pts Per'!AA$2</f>
        <v>0</v>
      </c>
      <c r="AG599" s="2">
        <f>'Weekly Stats'!AE599*'Pts Per'!AB$2</f>
        <v>0</v>
      </c>
      <c r="AH599" s="2">
        <f>'Weekly Stats'!AF599*'Pts Per'!AC$2</f>
        <v>0</v>
      </c>
    </row>
    <row r="600" spans="1:34">
      <c r="A600" s="1" t="s">
        <v>853</v>
      </c>
      <c r="B600" s="2" t="s">
        <v>111</v>
      </c>
      <c r="C600" s="2" t="s">
        <v>61</v>
      </c>
      <c r="D600" s="4" t="s">
        <v>689</v>
      </c>
      <c r="E600" s="9">
        <f t="shared" si="9"/>
        <v>3</v>
      </c>
      <c r="F600" s="2">
        <f>'Weekly Stats'!D600*'Pts Per'!A$2</f>
        <v>0</v>
      </c>
      <c r="G600" s="2">
        <f>'Weekly Stats'!E600*'Pts Per'!B$2</f>
        <v>0</v>
      </c>
      <c r="H600" s="2">
        <f>'Weekly Stats'!F600*'Pts Per'!C$2</f>
        <v>0</v>
      </c>
      <c r="I600" s="2">
        <f>'Weekly Stats'!G600*'Pts Per'!D$2</f>
        <v>0</v>
      </c>
      <c r="J600" s="2">
        <f>'Weekly Stats'!H600*'Pts Per'!E$2</f>
        <v>0</v>
      </c>
      <c r="K600" s="2">
        <f>'Weekly Stats'!I600*'Pts Per'!F$2</f>
        <v>0</v>
      </c>
      <c r="L600" s="2">
        <f>'Weekly Stats'!J600*'Pts Per'!G$2</f>
        <v>0</v>
      </c>
      <c r="M600" s="2">
        <f>'Weekly Stats'!K600*'Pts Per'!H$2</f>
        <v>0</v>
      </c>
      <c r="N600" s="2">
        <f>'Weekly Stats'!L600*'Pts Per'!I$2</f>
        <v>0</v>
      </c>
      <c r="O600" s="2">
        <f>'Weekly Stats'!M600*'Pts Per'!J$2</f>
        <v>0</v>
      </c>
      <c r="P600" s="2">
        <f>'Weekly Stats'!N600*'Pts Per'!K$2</f>
        <v>0</v>
      </c>
      <c r="Q600" s="2">
        <f>'Weekly Stats'!O600*'Pts Per'!L$2</f>
        <v>0</v>
      </c>
      <c r="R600" s="2">
        <f>'Weekly Stats'!P600*'Pts Per'!M$2</f>
        <v>0</v>
      </c>
      <c r="S600" s="2">
        <f>'Weekly Stats'!Q600*'Pts Per'!N$2</f>
        <v>0</v>
      </c>
      <c r="T600" s="2">
        <f>'Weekly Stats'!R600*'Pts Per'!O$2</f>
        <v>0</v>
      </c>
      <c r="U600" s="2">
        <f>'Weekly Stats'!S600*'Pts Per'!P$2</f>
        <v>0</v>
      </c>
      <c r="V600" s="2">
        <f>'Weekly Stats'!T600*'Pts Per'!Q$2</f>
        <v>0</v>
      </c>
      <c r="W600" s="2">
        <f>'Weekly Stats'!U600*'Pts Per'!R$2</f>
        <v>0</v>
      </c>
      <c r="X600" s="2">
        <f>IF('Weekly Stats'!V600*'Pts Per'!S$2&lt;5,'Weekly Stats'!V600*'Pts Per'!S$2,SUM(('Weekly Stats'!V600*'Pts Per'!S$2)+2))</f>
        <v>0</v>
      </c>
      <c r="Y600" s="2">
        <f>'Weekly Stats'!W600*'Pts Per'!T$2</f>
        <v>0</v>
      </c>
      <c r="Z600" s="2">
        <f>'Weekly Stats'!X600*'Pts Per'!U$2</f>
        <v>0</v>
      </c>
      <c r="AA600" s="2">
        <f>'Weekly Stats'!Y600*'Pts Per'!V$2</f>
        <v>0</v>
      </c>
      <c r="AB600" s="2">
        <f>'Weekly Stats'!Z600*'Pts Per'!W$2</f>
        <v>0</v>
      </c>
      <c r="AC600" s="2">
        <f>'Weekly Stats'!AA600*'Pts Per'!X$2</f>
        <v>3</v>
      </c>
      <c r="AD600" s="2">
        <f>'Weekly Stats'!AB600*'Pts Per'!Y$2</f>
        <v>0</v>
      </c>
      <c r="AE600" s="2">
        <f>'Weekly Stats'!AC600*'Pts Per'!Z$2</f>
        <v>0</v>
      </c>
      <c r="AF600" s="2">
        <f>'Weekly Stats'!AD600*'Pts Per'!AA$2</f>
        <v>0</v>
      </c>
      <c r="AG600" s="2">
        <f>'Weekly Stats'!AE600*'Pts Per'!AB$2</f>
        <v>0</v>
      </c>
      <c r="AH600" s="2">
        <f>'Weekly Stats'!AF600*'Pts Per'!AC$2</f>
        <v>0</v>
      </c>
    </row>
    <row r="601" spans="1:34">
      <c r="A601" s="1" t="s">
        <v>854</v>
      </c>
      <c r="B601" s="2" t="s">
        <v>111</v>
      </c>
      <c r="C601" s="2" t="s">
        <v>62</v>
      </c>
      <c r="D601" s="4" t="s">
        <v>690</v>
      </c>
      <c r="E601" s="9">
        <f t="shared" si="9"/>
        <v>0</v>
      </c>
      <c r="F601" s="2">
        <f>'Weekly Stats'!D601*'Pts Per'!A$2</f>
        <v>0</v>
      </c>
      <c r="G601" s="2">
        <f>'Weekly Stats'!E601*'Pts Per'!B$2</f>
        <v>0</v>
      </c>
      <c r="H601" s="2">
        <f>'Weekly Stats'!F601*'Pts Per'!C$2</f>
        <v>0</v>
      </c>
      <c r="I601" s="2">
        <f>'Weekly Stats'!G601*'Pts Per'!D$2</f>
        <v>0</v>
      </c>
      <c r="J601" s="2">
        <f>'Weekly Stats'!H601*'Pts Per'!E$2</f>
        <v>0</v>
      </c>
      <c r="K601" s="2">
        <f>'Weekly Stats'!I601*'Pts Per'!F$2</f>
        <v>0</v>
      </c>
      <c r="L601" s="2">
        <f>'Weekly Stats'!J601*'Pts Per'!G$2</f>
        <v>0</v>
      </c>
      <c r="M601" s="2">
        <f>'Weekly Stats'!K601*'Pts Per'!H$2</f>
        <v>0</v>
      </c>
      <c r="N601" s="2">
        <f>'Weekly Stats'!L601*'Pts Per'!I$2</f>
        <v>0</v>
      </c>
      <c r="O601" s="2">
        <f>'Weekly Stats'!M601*'Pts Per'!J$2</f>
        <v>0</v>
      </c>
      <c r="P601" s="2">
        <f>'Weekly Stats'!N601*'Pts Per'!K$2</f>
        <v>0</v>
      </c>
      <c r="Q601" s="2">
        <f>'Weekly Stats'!O601*'Pts Per'!L$2</f>
        <v>0</v>
      </c>
      <c r="R601" s="2">
        <f>'Weekly Stats'!P601*'Pts Per'!M$2</f>
        <v>0</v>
      </c>
      <c r="S601" s="2">
        <f>'Weekly Stats'!Q601*'Pts Per'!N$2</f>
        <v>0</v>
      </c>
      <c r="T601" s="2">
        <f>'Weekly Stats'!R601*'Pts Per'!O$2</f>
        <v>0</v>
      </c>
      <c r="U601" s="2">
        <f>'Weekly Stats'!S601*'Pts Per'!P$2</f>
        <v>0</v>
      </c>
      <c r="V601" s="2">
        <f>'Weekly Stats'!T601*'Pts Per'!Q$2</f>
        <v>0</v>
      </c>
      <c r="W601" s="2">
        <f>'Weekly Stats'!U601*'Pts Per'!R$2</f>
        <v>0</v>
      </c>
      <c r="X601" s="2">
        <f>IF('Weekly Stats'!V601*'Pts Per'!S$2&lt;5,'Weekly Stats'!V601*'Pts Per'!S$2,SUM(('Weekly Stats'!V601*'Pts Per'!S$2)+2))</f>
        <v>0</v>
      </c>
      <c r="Y601" s="2">
        <f>'Weekly Stats'!W601*'Pts Per'!T$2</f>
        <v>0</v>
      </c>
      <c r="Z601" s="2">
        <f>'Weekly Stats'!X601*'Pts Per'!U$2</f>
        <v>0</v>
      </c>
      <c r="AA601" s="2">
        <f>'Weekly Stats'!Y601*'Pts Per'!V$2</f>
        <v>0</v>
      </c>
      <c r="AB601" s="2">
        <f>'Weekly Stats'!Z601*'Pts Per'!W$2</f>
        <v>0</v>
      </c>
      <c r="AC601" s="2">
        <f>'Weekly Stats'!AA601*'Pts Per'!X$2</f>
        <v>0</v>
      </c>
      <c r="AD601" s="2">
        <f>'Weekly Stats'!AB601*'Pts Per'!Y$2</f>
        <v>0</v>
      </c>
      <c r="AE601" s="2">
        <f>'Weekly Stats'!AC601*'Pts Per'!Z$2</f>
        <v>0</v>
      </c>
      <c r="AF601" s="2">
        <f>'Weekly Stats'!AD601*'Pts Per'!AA$2</f>
        <v>0</v>
      </c>
      <c r="AG601" s="2">
        <f>'Weekly Stats'!AE601*'Pts Per'!AB$2</f>
        <v>0</v>
      </c>
      <c r="AH601" s="2">
        <f>'Weekly Stats'!AF601*'Pts Per'!AC$2</f>
        <v>0</v>
      </c>
    </row>
    <row r="602" spans="1:34">
      <c r="A602" s="1" t="s">
        <v>829</v>
      </c>
      <c r="B602" s="2" t="s">
        <v>112</v>
      </c>
      <c r="C602" s="2" t="s">
        <v>38</v>
      </c>
      <c r="D602" s="4" t="s">
        <v>691</v>
      </c>
      <c r="E602" s="9">
        <f t="shared" si="9"/>
        <v>24.16</v>
      </c>
      <c r="F602" s="2">
        <f>'Weekly Stats'!D602*'Pts Per'!A$2</f>
        <v>0</v>
      </c>
      <c r="G602" s="2">
        <f>'Weekly Stats'!E602*'Pts Per'!B$2</f>
        <v>0</v>
      </c>
      <c r="H602" s="2">
        <f>'Weekly Stats'!F602*'Pts Per'!C$2</f>
        <v>8</v>
      </c>
      <c r="I602" s="2">
        <f>'Weekly Stats'!G602*'Pts Per'!D$2</f>
        <v>-6</v>
      </c>
      <c r="J602" s="2">
        <f>'Weekly Stats'!H602*'Pts Per'!E$2</f>
        <v>8.56</v>
      </c>
      <c r="K602" s="2">
        <f>'Weekly Stats'!I602*'Pts Per'!F$2</f>
        <v>0</v>
      </c>
      <c r="L602" s="2">
        <f>'Weekly Stats'!J602*'Pts Per'!G$2</f>
        <v>7.6000000000000005</v>
      </c>
      <c r="M602" s="2">
        <f>'Weekly Stats'!K602*'Pts Per'!H$2</f>
        <v>6</v>
      </c>
      <c r="N602" s="2">
        <f>'Weekly Stats'!L602*'Pts Per'!I$2</f>
        <v>0</v>
      </c>
      <c r="O602" s="2">
        <f>'Weekly Stats'!M602*'Pts Per'!J$2</f>
        <v>0</v>
      </c>
      <c r="P602" s="2">
        <f>'Weekly Stats'!N602*'Pts Per'!K$2</f>
        <v>0</v>
      </c>
      <c r="Q602" s="2">
        <f>'Weekly Stats'!O602*'Pts Per'!L$2</f>
        <v>0</v>
      </c>
      <c r="R602" s="2">
        <f>'Weekly Stats'!P602*'Pts Per'!M$2</f>
        <v>0</v>
      </c>
      <c r="S602" s="2">
        <f>'Weekly Stats'!Q602*'Pts Per'!N$2</f>
        <v>0</v>
      </c>
      <c r="T602" s="2">
        <f>'Weekly Stats'!R602*'Pts Per'!O$2</f>
        <v>0</v>
      </c>
      <c r="U602" s="2">
        <f>'Weekly Stats'!S602*'Pts Per'!P$2</f>
        <v>0</v>
      </c>
      <c r="V602" s="2">
        <f>'Weekly Stats'!T602*'Pts Per'!Q$2</f>
        <v>0</v>
      </c>
      <c r="W602" s="2">
        <f>'Weekly Stats'!U602*'Pts Per'!R$2</f>
        <v>0</v>
      </c>
      <c r="X602" s="2">
        <f>IF('Weekly Stats'!V602*'Pts Per'!S$2&lt;5,'Weekly Stats'!V602*'Pts Per'!S$2,SUM(('Weekly Stats'!V602*'Pts Per'!S$2)+2))</f>
        <v>0</v>
      </c>
      <c r="Y602" s="2">
        <f>'Weekly Stats'!W602*'Pts Per'!T$2</f>
        <v>0</v>
      </c>
      <c r="Z602" s="2">
        <f>'Weekly Stats'!X602*'Pts Per'!U$2</f>
        <v>0</v>
      </c>
      <c r="AA602" s="2">
        <f>'Weekly Stats'!Y602*'Pts Per'!V$2</f>
        <v>0</v>
      </c>
      <c r="AB602" s="2">
        <f>'Weekly Stats'!Z602*'Pts Per'!W$2</f>
        <v>0</v>
      </c>
      <c r="AC602" s="2">
        <f>'Weekly Stats'!AA602*'Pts Per'!X$2</f>
        <v>0</v>
      </c>
      <c r="AD602" s="2">
        <f>'Weekly Stats'!AB602*'Pts Per'!Y$2</f>
        <v>0</v>
      </c>
      <c r="AE602" s="2">
        <f>'Weekly Stats'!AC602*'Pts Per'!Z$2</f>
        <v>0</v>
      </c>
      <c r="AF602" s="2">
        <f>'Weekly Stats'!AD602*'Pts Per'!AA$2</f>
        <v>0</v>
      </c>
      <c r="AG602" s="2">
        <f>'Weekly Stats'!AE602*'Pts Per'!AB$2</f>
        <v>0</v>
      </c>
      <c r="AH602" s="2">
        <f>'Weekly Stats'!AF602*'Pts Per'!AC$2</f>
        <v>0</v>
      </c>
    </row>
    <row r="603" spans="1:34">
      <c r="A603" s="1" t="s">
        <v>830</v>
      </c>
      <c r="B603" s="2" t="s">
        <v>112</v>
      </c>
      <c r="C603" s="2" t="s">
        <v>39</v>
      </c>
      <c r="D603" s="4" t="s">
        <v>692</v>
      </c>
      <c r="E603" s="9">
        <f t="shared" si="9"/>
        <v>0</v>
      </c>
      <c r="F603" s="2">
        <f>'Weekly Stats'!D603*'Pts Per'!A$2</f>
        <v>0</v>
      </c>
      <c r="G603" s="2">
        <f>'Weekly Stats'!E603*'Pts Per'!B$2</f>
        <v>0</v>
      </c>
      <c r="H603" s="2">
        <f>'Weekly Stats'!F603*'Pts Per'!C$2</f>
        <v>0</v>
      </c>
      <c r="I603" s="2">
        <f>'Weekly Stats'!G603*'Pts Per'!D$2</f>
        <v>0</v>
      </c>
      <c r="J603" s="2">
        <f>'Weekly Stats'!H603*'Pts Per'!E$2</f>
        <v>0</v>
      </c>
      <c r="K603" s="2">
        <f>'Weekly Stats'!I603*'Pts Per'!F$2</f>
        <v>0</v>
      </c>
      <c r="L603" s="2">
        <f>'Weekly Stats'!J603*'Pts Per'!G$2</f>
        <v>0</v>
      </c>
      <c r="M603" s="2">
        <f>'Weekly Stats'!K603*'Pts Per'!H$2</f>
        <v>0</v>
      </c>
      <c r="N603" s="2">
        <f>'Weekly Stats'!L603*'Pts Per'!I$2</f>
        <v>0</v>
      </c>
      <c r="O603" s="2">
        <f>'Weekly Stats'!M603*'Pts Per'!J$2</f>
        <v>0</v>
      </c>
      <c r="P603" s="2">
        <f>'Weekly Stats'!N603*'Pts Per'!K$2</f>
        <v>0</v>
      </c>
      <c r="Q603" s="2">
        <f>'Weekly Stats'!O603*'Pts Per'!L$2</f>
        <v>0</v>
      </c>
      <c r="R603" s="2">
        <f>'Weekly Stats'!P603*'Pts Per'!M$2</f>
        <v>0</v>
      </c>
      <c r="S603" s="2">
        <f>'Weekly Stats'!Q603*'Pts Per'!N$2</f>
        <v>0</v>
      </c>
      <c r="T603" s="2">
        <f>'Weekly Stats'!R603*'Pts Per'!O$2</f>
        <v>0</v>
      </c>
      <c r="U603" s="2">
        <f>'Weekly Stats'!S603*'Pts Per'!P$2</f>
        <v>0</v>
      </c>
      <c r="V603" s="2">
        <f>'Weekly Stats'!T603*'Pts Per'!Q$2</f>
        <v>0</v>
      </c>
      <c r="W603" s="2">
        <f>'Weekly Stats'!U603*'Pts Per'!R$2</f>
        <v>0</v>
      </c>
      <c r="X603" s="2">
        <f>IF('Weekly Stats'!V603*'Pts Per'!S$2&lt;5,'Weekly Stats'!V603*'Pts Per'!S$2,SUM(('Weekly Stats'!V603*'Pts Per'!S$2)+2))</f>
        <v>0</v>
      </c>
      <c r="Y603" s="2">
        <f>'Weekly Stats'!W603*'Pts Per'!T$2</f>
        <v>0</v>
      </c>
      <c r="Z603" s="2">
        <f>'Weekly Stats'!X603*'Pts Per'!U$2</f>
        <v>0</v>
      </c>
      <c r="AA603" s="2">
        <f>'Weekly Stats'!Y603*'Pts Per'!V$2</f>
        <v>0</v>
      </c>
      <c r="AB603" s="2">
        <f>'Weekly Stats'!Z603*'Pts Per'!W$2</f>
        <v>0</v>
      </c>
      <c r="AC603" s="2">
        <f>'Weekly Stats'!AA603*'Pts Per'!X$2</f>
        <v>0</v>
      </c>
      <c r="AD603" s="2">
        <f>'Weekly Stats'!AB603*'Pts Per'!Y$2</f>
        <v>0</v>
      </c>
      <c r="AE603" s="2">
        <f>'Weekly Stats'!AC603*'Pts Per'!Z$2</f>
        <v>0</v>
      </c>
      <c r="AF603" s="2">
        <f>'Weekly Stats'!AD603*'Pts Per'!AA$2</f>
        <v>0</v>
      </c>
      <c r="AG603" s="2">
        <f>'Weekly Stats'!AE603*'Pts Per'!AB$2</f>
        <v>0</v>
      </c>
      <c r="AH603" s="2">
        <f>'Weekly Stats'!AF603*'Pts Per'!AC$2</f>
        <v>0</v>
      </c>
    </row>
    <row r="604" spans="1:34">
      <c r="A604" s="1" t="s">
        <v>831</v>
      </c>
      <c r="B604" s="2" t="s">
        <v>112</v>
      </c>
      <c r="C604" s="2" t="s">
        <v>40</v>
      </c>
      <c r="D604" s="4" t="s">
        <v>693</v>
      </c>
      <c r="E604" s="9">
        <f t="shared" si="9"/>
        <v>8.5</v>
      </c>
      <c r="F604" s="2">
        <f>'Weekly Stats'!D604*'Pts Per'!A$2</f>
        <v>0</v>
      </c>
      <c r="G604" s="2">
        <f>'Weekly Stats'!E604*'Pts Per'!B$2</f>
        <v>0</v>
      </c>
      <c r="H604" s="2">
        <f>'Weekly Stats'!F604*'Pts Per'!C$2</f>
        <v>0</v>
      </c>
      <c r="I604" s="2">
        <f>'Weekly Stats'!G604*'Pts Per'!D$2</f>
        <v>0</v>
      </c>
      <c r="J604" s="2">
        <f>'Weekly Stats'!H604*'Pts Per'!E$2</f>
        <v>0</v>
      </c>
      <c r="K604" s="2">
        <f>'Weekly Stats'!I604*'Pts Per'!F$2</f>
        <v>0</v>
      </c>
      <c r="L604" s="2">
        <f>'Weekly Stats'!J604*'Pts Per'!G$2</f>
        <v>0.60000000000000009</v>
      </c>
      <c r="M604" s="2">
        <f>'Weekly Stats'!K604*'Pts Per'!H$2</f>
        <v>6</v>
      </c>
      <c r="N604" s="2">
        <f>'Weekly Stats'!L604*'Pts Per'!I$2</f>
        <v>0.5</v>
      </c>
      <c r="O604" s="2">
        <f>'Weekly Stats'!M604*'Pts Per'!J$2</f>
        <v>0</v>
      </c>
      <c r="P604" s="2">
        <f>'Weekly Stats'!N604*'Pts Per'!K$2</f>
        <v>1.4000000000000001</v>
      </c>
      <c r="Q604" s="2">
        <f>'Weekly Stats'!O604*'Pts Per'!L$2</f>
        <v>0</v>
      </c>
      <c r="R604" s="2">
        <f>'Weekly Stats'!P604*'Pts Per'!M$2</f>
        <v>0</v>
      </c>
      <c r="S604" s="2">
        <f>'Weekly Stats'!Q604*'Pts Per'!N$2</f>
        <v>0</v>
      </c>
      <c r="T604" s="2">
        <f>'Weekly Stats'!R604*'Pts Per'!O$2</f>
        <v>0</v>
      </c>
      <c r="U604" s="2">
        <f>'Weekly Stats'!S604*'Pts Per'!P$2</f>
        <v>0</v>
      </c>
      <c r="V604" s="2">
        <f>'Weekly Stats'!T604*'Pts Per'!Q$2</f>
        <v>0</v>
      </c>
      <c r="W604" s="2">
        <f>'Weekly Stats'!U604*'Pts Per'!R$2</f>
        <v>0</v>
      </c>
      <c r="X604" s="2">
        <f>IF('Weekly Stats'!V604*'Pts Per'!S$2&lt;5,'Weekly Stats'!V604*'Pts Per'!S$2,SUM(('Weekly Stats'!V604*'Pts Per'!S$2)+2))</f>
        <v>0</v>
      </c>
      <c r="Y604" s="2">
        <f>'Weekly Stats'!W604*'Pts Per'!T$2</f>
        <v>0</v>
      </c>
      <c r="Z604" s="2">
        <f>'Weekly Stats'!X604*'Pts Per'!U$2</f>
        <v>0</v>
      </c>
      <c r="AA604" s="2">
        <f>'Weekly Stats'!Y604*'Pts Per'!V$2</f>
        <v>0</v>
      </c>
      <c r="AB604" s="2">
        <f>'Weekly Stats'!Z604*'Pts Per'!W$2</f>
        <v>0</v>
      </c>
      <c r="AC604" s="2">
        <f>'Weekly Stats'!AA604*'Pts Per'!X$2</f>
        <v>0</v>
      </c>
      <c r="AD604" s="2">
        <f>'Weekly Stats'!AB604*'Pts Per'!Y$2</f>
        <v>0</v>
      </c>
      <c r="AE604" s="2">
        <f>'Weekly Stats'!AC604*'Pts Per'!Z$2</f>
        <v>0</v>
      </c>
      <c r="AF604" s="2">
        <f>'Weekly Stats'!AD604*'Pts Per'!AA$2</f>
        <v>0</v>
      </c>
      <c r="AG604" s="2">
        <f>'Weekly Stats'!AE604*'Pts Per'!AB$2</f>
        <v>0</v>
      </c>
      <c r="AH604" s="2">
        <f>'Weekly Stats'!AF604*'Pts Per'!AC$2</f>
        <v>0</v>
      </c>
    </row>
    <row r="605" spans="1:34">
      <c r="A605" s="1" t="s">
        <v>832</v>
      </c>
      <c r="B605" s="2" t="s">
        <v>112</v>
      </c>
      <c r="C605" s="2" t="s">
        <v>41</v>
      </c>
      <c r="D605" s="4" t="s">
        <v>694</v>
      </c>
      <c r="E605" s="9">
        <f t="shared" si="9"/>
        <v>1.3</v>
      </c>
      <c r="F605" s="2">
        <f>'Weekly Stats'!D605*'Pts Per'!A$2</f>
        <v>0</v>
      </c>
      <c r="G605" s="2">
        <f>'Weekly Stats'!E605*'Pts Per'!B$2</f>
        <v>0</v>
      </c>
      <c r="H605" s="2">
        <f>'Weekly Stats'!F605*'Pts Per'!C$2</f>
        <v>0</v>
      </c>
      <c r="I605" s="2">
        <f>'Weekly Stats'!G605*'Pts Per'!D$2</f>
        <v>0</v>
      </c>
      <c r="J605" s="2">
        <f>'Weekly Stats'!H605*'Pts Per'!E$2</f>
        <v>0</v>
      </c>
      <c r="K605" s="2">
        <f>'Weekly Stats'!I605*'Pts Per'!F$2</f>
        <v>0</v>
      </c>
      <c r="L605" s="2">
        <f>'Weekly Stats'!J605*'Pts Per'!G$2</f>
        <v>0</v>
      </c>
      <c r="M605" s="2">
        <f>'Weekly Stats'!K605*'Pts Per'!H$2</f>
        <v>0</v>
      </c>
      <c r="N605" s="2">
        <f>'Weekly Stats'!L605*'Pts Per'!I$2</f>
        <v>0.5</v>
      </c>
      <c r="O605" s="2">
        <f>'Weekly Stats'!M605*'Pts Per'!J$2</f>
        <v>0</v>
      </c>
      <c r="P605" s="2">
        <f>'Weekly Stats'!N605*'Pts Per'!K$2</f>
        <v>0.8</v>
      </c>
      <c r="Q605" s="2">
        <f>'Weekly Stats'!O605*'Pts Per'!L$2</f>
        <v>0</v>
      </c>
      <c r="R605" s="2">
        <f>'Weekly Stats'!P605*'Pts Per'!M$2</f>
        <v>0</v>
      </c>
      <c r="S605" s="2">
        <f>'Weekly Stats'!Q605*'Pts Per'!N$2</f>
        <v>0</v>
      </c>
      <c r="T605" s="2">
        <f>'Weekly Stats'!R605*'Pts Per'!O$2</f>
        <v>0</v>
      </c>
      <c r="U605" s="2">
        <f>'Weekly Stats'!S605*'Pts Per'!P$2</f>
        <v>0</v>
      </c>
      <c r="V605" s="2">
        <f>'Weekly Stats'!T605*'Pts Per'!Q$2</f>
        <v>0</v>
      </c>
      <c r="W605" s="2">
        <f>'Weekly Stats'!U605*'Pts Per'!R$2</f>
        <v>0</v>
      </c>
      <c r="X605" s="2">
        <f>IF('Weekly Stats'!V605*'Pts Per'!S$2&lt;5,'Weekly Stats'!V605*'Pts Per'!S$2,SUM(('Weekly Stats'!V605*'Pts Per'!S$2)+2))</f>
        <v>0</v>
      </c>
      <c r="Y605" s="2">
        <f>'Weekly Stats'!W605*'Pts Per'!T$2</f>
        <v>0</v>
      </c>
      <c r="Z605" s="2">
        <f>'Weekly Stats'!X605*'Pts Per'!U$2</f>
        <v>0</v>
      </c>
      <c r="AA605" s="2">
        <f>'Weekly Stats'!Y605*'Pts Per'!V$2</f>
        <v>0</v>
      </c>
      <c r="AB605" s="2">
        <f>'Weekly Stats'!Z605*'Pts Per'!W$2</f>
        <v>0</v>
      </c>
      <c r="AC605" s="2">
        <f>'Weekly Stats'!AA605*'Pts Per'!X$2</f>
        <v>0</v>
      </c>
      <c r="AD605" s="2">
        <f>'Weekly Stats'!AB605*'Pts Per'!Y$2</f>
        <v>0</v>
      </c>
      <c r="AE605" s="2">
        <f>'Weekly Stats'!AC605*'Pts Per'!Z$2</f>
        <v>0</v>
      </c>
      <c r="AF605" s="2">
        <f>'Weekly Stats'!AD605*'Pts Per'!AA$2</f>
        <v>0</v>
      </c>
      <c r="AG605" s="2">
        <f>'Weekly Stats'!AE605*'Pts Per'!AB$2</f>
        <v>0</v>
      </c>
      <c r="AH605" s="2">
        <f>'Weekly Stats'!AF605*'Pts Per'!AC$2</f>
        <v>0</v>
      </c>
    </row>
    <row r="606" spans="1:34">
      <c r="A606" s="1" t="s">
        <v>833</v>
      </c>
      <c r="B606" s="2" t="s">
        <v>112</v>
      </c>
      <c r="C606" s="2" t="s">
        <v>42</v>
      </c>
      <c r="D606" s="4" t="s">
        <v>695</v>
      </c>
      <c r="E606" s="9">
        <f t="shared" si="9"/>
        <v>0</v>
      </c>
      <c r="F606" s="2">
        <f>'Weekly Stats'!D606*'Pts Per'!A$2</f>
        <v>0</v>
      </c>
      <c r="G606" s="2">
        <f>'Weekly Stats'!E606*'Pts Per'!B$2</f>
        <v>0</v>
      </c>
      <c r="H606" s="2">
        <f>'Weekly Stats'!F606*'Pts Per'!C$2</f>
        <v>0</v>
      </c>
      <c r="I606" s="2">
        <f>'Weekly Stats'!G606*'Pts Per'!D$2</f>
        <v>0</v>
      </c>
      <c r="J606" s="2">
        <f>'Weekly Stats'!H606*'Pts Per'!E$2</f>
        <v>0</v>
      </c>
      <c r="K606" s="2">
        <f>'Weekly Stats'!I606*'Pts Per'!F$2</f>
        <v>0</v>
      </c>
      <c r="L606" s="2">
        <f>'Weekly Stats'!J606*'Pts Per'!G$2</f>
        <v>0</v>
      </c>
      <c r="M606" s="2">
        <f>'Weekly Stats'!K606*'Pts Per'!H$2</f>
        <v>0</v>
      </c>
      <c r="N606" s="2">
        <f>'Weekly Stats'!L606*'Pts Per'!I$2</f>
        <v>0</v>
      </c>
      <c r="O606" s="2">
        <f>'Weekly Stats'!M606*'Pts Per'!J$2</f>
        <v>0</v>
      </c>
      <c r="P606" s="2">
        <f>'Weekly Stats'!N606*'Pts Per'!K$2</f>
        <v>0</v>
      </c>
      <c r="Q606" s="2">
        <f>'Weekly Stats'!O606*'Pts Per'!L$2</f>
        <v>0</v>
      </c>
      <c r="R606" s="2">
        <f>'Weekly Stats'!P606*'Pts Per'!M$2</f>
        <v>0</v>
      </c>
      <c r="S606" s="2">
        <f>'Weekly Stats'!Q606*'Pts Per'!N$2</f>
        <v>0</v>
      </c>
      <c r="T606" s="2">
        <f>'Weekly Stats'!R606*'Pts Per'!O$2</f>
        <v>0</v>
      </c>
      <c r="U606" s="2">
        <f>'Weekly Stats'!S606*'Pts Per'!P$2</f>
        <v>0</v>
      </c>
      <c r="V606" s="2">
        <f>'Weekly Stats'!T606*'Pts Per'!Q$2</f>
        <v>0</v>
      </c>
      <c r="W606" s="2">
        <f>'Weekly Stats'!U606*'Pts Per'!R$2</f>
        <v>0</v>
      </c>
      <c r="X606" s="2">
        <f>IF('Weekly Stats'!V606*'Pts Per'!S$2&lt;5,'Weekly Stats'!V606*'Pts Per'!S$2,SUM(('Weekly Stats'!V606*'Pts Per'!S$2)+2))</f>
        <v>0</v>
      </c>
      <c r="Y606" s="2">
        <f>'Weekly Stats'!W606*'Pts Per'!T$2</f>
        <v>0</v>
      </c>
      <c r="Z606" s="2">
        <f>'Weekly Stats'!X606*'Pts Per'!U$2</f>
        <v>0</v>
      </c>
      <c r="AA606" s="2">
        <f>'Weekly Stats'!Y606*'Pts Per'!V$2</f>
        <v>0</v>
      </c>
      <c r="AB606" s="2">
        <f>'Weekly Stats'!Z606*'Pts Per'!W$2</f>
        <v>0</v>
      </c>
      <c r="AC606" s="2">
        <f>'Weekly Stats'!AA606*'Pts Per'!X$2</f>
        <v>0</v>
      </c>
      <c r="AD606" s="2">
        <f>'Weekly Stats'!AB606*'Pts Per'!Y$2</f>
        <v>0</v>
      </c>
      <c r="AE606" s="2">
        <f>'Weekly Stats'!AC606*'Pts Per'!Z$2</f>
        <v>0</v>
      </c>
      <c r="AF606" s="2">
        <f>'Weekly Stats'!AD606*'Pts Per'!AA$2</f>
        <v>0</v>
      </c>
      <c r="AG606" s="2">
        <f>'Weekly Stats'!AE606*'Pts Per'!AB$2</f>
        <v>0</v>
      </c>
      <c r="AH606" s="2">
        <f>'Weekly Stats'!AF606*'Pts Per'!AC$2</f>
        <v>0</v>
      </c>
    </row>
    <row r="607" spans="1:34">
      <c r="A607" s="1" t="s">
        <v>834</v>
      </c>
      <c r="B607" s="2" t="s">
        <v>112</v>
      </c>
      <c r="C607" s="2" t="s">
        <v>43</v>
      </c>
      <c r="D607" s="4" t="s">
        <v>696</v>
      </c>
      <c r="E607" s="9">
        <f t="shared" si="9"/>
        <v>11.3</v>
      </c>
      <c r="F607" s="2">
        <f>'Weekly Stats'!D607*'Pts Per'!A$2</f>
        <v>0</v>
      </c>
      <c r="G607" s="2">
        <f>'Weekly Stats'!E607*'Pts Per'!B$2</f>
        <v>0</v>
      </c>
      <c r="H607" s="2">
        <f>'Weekly Stats'!F607*'Pts Per'!C$2</f>
        <v>0</v>
      </c>
      <c r="I607" s="2">
        <f>'Weekly Stats'!G607*'Pts Per'!D$2</f>
        <v>0</v>
      </c>
      <c r="J607" s="2">
        <f>'Weekly Stats'!H607*'Pts Per'!E$2</f>
        <v>0</v>
      </c>
      <c r="K607" s="2">
        <f>'Weekly Stats'!I607*'Pts Per'!F$2</f>
        <v>0</v>
      </c>
      <c r="L607" s="2">
        <f>'Weekly Stats'!J607*'Pts Per'!G$2</f>
        <v>0</v>
      </c>
      <c r="M607" s="2">
        <f>'Weekly Stats'!K607*'Pts Per'!H$2</f>
        <v>0</v>
      </c>
      <c r="N607" s="2">
        <f>'Weekly Stats'!L607*'Pts Per'!I$2</f>
        <v>0</v>
      </c>
      <c r="O607" s="2">
        <f>'Weekly Stats'!M607*'Pts Per'!J$2</f>
        <v>0</v>
      </c>
      <c r="P607" s="2">
        <f>'Weekly Stats'!N607*'Pts Per'!K$2</f>
        <v>0</v>
      </c>
      <c r="Q607" s="2">
        <f>'Weekly Stats'!O607*'Pts Per'!L$2</f>
        <v>0</v>
      </c>
      <c r="R607" s="2">
        <f>'Weekly Stats'!P607*'Pts Per'!M$2</f>
        <v>9.1</v>
      </c>
      <c r="S607" s="2">
        <f>'Weekly Stats'!Q607*'Pts Per'!N$2</f>
        <v>0</v>
      </c>
      <c r="T607" s="2">
        <f>'Weekly Stats'!R607*'Pts Per'!O$2</f>
        <v>0</v>
      </c>
      <c r="U607" s="2">
        <f>'Weekly Stats'!S607*'Pts Per'!P$2</f>
        <v>2.2000000000000002</v>
      </c>
      <c r="V607" s="2">
        <f>'Weekly Stats'!T607*'Pts Per'!Q$2</f>
        <v>0</v>
      </c>
      <c r="W607" s="2">
        <f>'Weekly Stats'!U607*'Pts Per'!R$2</f>
        <v>0</v>
      </c>
      <c r="X607" s="2">
        <f>IF('Weekly Stats'!V607*'Pts Per'!S$2&lt;5,'Weekly Stats'!V607*'Pts Per'!S$2,SUM(('Weekly Stats'!V607*'Pts Per'!S$2)+2))</f>
        <v>0</v>
      </c>
      <c r="Y607" s="2">
        <f>'Weekly Stats'!W607*'Pts Per'!T$2</f>
        <v>0</v>
      </c>
      <c r="Z607" s="2">
        <f>'Weekly Stats'!X607*'Pts Per'!U$2</f>
        <v>0</v>
      </c>
      <c r="AA607" s="2">
        <f>'Weekly Stats'!Y607*'Pts Per'!V$2</f>
        <v>0</v>
      </c>
      <c r="AB607" s="2">
        <f>'Weekly Stats'!Z607*'Pts Per'!W$2</f>
        <v>0</v>
      </c>
      <c r="AC607" s="2">
        <f>'Weekly Stats'!AA607*'Pts Per'!X$2</f>
        <v>0</v>
      </c>
      <c r="AD607" s="2">
        <f>'Weekly Stats'!AB607*'Pts Per'!Y$2</f>
        <v>0</v>
      </c>
      <c r="AE607" s="2">
        <f>'Weekly Stats'!AC607*'Pts Per'!Z$2</f>
        <v>0</v>
      </c>
      <c r="AF607" s="2">
        <f>'Weekly Stats'!AD607*'Pts Per'!AA$2</f>
        <v>0</v>
      </c>
      <c r="AG607" s="2">
        <f>'Weekly Stats'!AE607*'Pts Per'!AB$2</f>
        <v>0</v>
      </c>
      <c r="AH607" s="2">
        <f>'Weekly Stats'!AF607*'Pts Per'!AC$2</f>
        <v>0</v>
      </c>
    </row>
    <row r="608" spans="1:34">
      <c r="A608" s="1" t="s">
        <v>835</v>
      </c>
      <c r="B608" s="2" t="s">
        <v>112</v>
      </c>
      <c r="C608" s="2" t="s">
        <v>44</v>
      </c>
      <c r="D608" s="4" t="s">
        <v>697</v>
      </c>
      <c r="E608" s="9">
        <f t="shared" si="9"/>
        <v>34.299999999999997</v>
      </c>
      <c r="F608" s="2">
        <f>'Weekly Stats'!D608*'Pts Per'!A$2</f>
        <v>0</v>
      </c>
      <c r="G608" s="2">
        <f>'Weekly Stats'!E608*'Pts Per'!B$2</f>
        <v>0</v>
      </c>
      <c r="H608" s="2">
        <f>'Weekly Stats'!F608*'Pts Per'!C$2</f>
        <v>0</v>
      </c>
      <c r="I608" s="2">
        <f>'Weekly Stats'!G608*'Pts Per'!D$2</f>
        <v>0</v>
      </c>
      <c r="J608" s="2">
        <f>'Weekly Stats'!H608*'Pts Per'!E$2</f>
        <v>0</v>
      </c>
      <c r="K608" s="2">
        <f>'Weekly Stats'!I608*'Pts Per'!F$2</f>
        <v>0</v>
      </c>
      <c r="L608" s="2">
        <f>'Weekly Stats'!J608*'Pts Per'!G$2</f>
        <v>3.2</v>
      </c>
      <c r="M608" s="2">
        <f>'Weekly Stats'!K608*'Pts Per'!H$2</f>
        <v>0</v>
      </c>
      <c r="N608" s="2">
        <f>'Weekly Stats'!L608*'Pts Per'!I$2</f>
        <v>1.5</v>
      </c>
      <c r="O608" s="2">
        <f>'Weekly Stats'!M608*'Pts Per'!J$2</f>
        <v>12</v>
      </c>
      <c r="P608" s="2">
        <f>'Weekly Stats'!N608*'Pts Per'!K$2</f>
        <v>17.600000000000001</v>
      </c>
      <c r="Q608" s="2">
        <f>'Weekly Stats'!O608*'Pts Per'!L$2</f>
        <v>0</v>
      </c>
      <c r="R608" s="2">
        <f>'Weekly Stats'!P608*'Pts Per'!M$2</f>
        <v>0</v>
      </c>
      <c r="S608" s="2">
        <f>'Weekly Stats'!Q608*'Pts Per'!N$2</f>
        <v>0</v>
      </c>
      <c r="T608" s="2">
        <f>'Weekly Stats'!R608*'Pts Per'!O$2</f>
        <v>0</v>
      </c>
      <c r="U608" s="2">
        <f>'Weekly Stats'!S608*'Pts Per'!P$2</f>
        <v>0</v>
      </c>
      <c r="V608" s="2">
        <f>'Weekly Stats'!T608*'Pts Per'!Q$2</f>
        <v>0</v>
      </c>
      <c r="W608" s="2">
        <f>'Weekly Stats'!U608*'Pts Per'!R$2</f>
        <v>0</v>
      </c>
      <c r="X608" s="2">
        <f>IF('Weekly Stats'!V608*'Pts Per'!S$2&lt;5,'Weekly Stats'!V608*'Pts Per'!S$2,SUM(('Weekly Stats'!V608*'Pts Per'!S$2)+2))</f>
        <v>0</v>
      </c>
      <c r="Y608" s="2">
        <f>'Weekly Stats'!W608*'Pts Per'!T$2</f>
        <v>0</v>
      </c>
      <c r="Z608" s="2">
        <f>'Weekly Stats'!X608*'Pts Per'!U$2</f>
        <v>0</v>
      </c>
      <c r="AA608" s="2">
        <f>'Weekly Stats'!Y608*'Pts Per'!V$2</f>
        <v>0</v>
      </c>
      <c r="AB608" s="2">
        <f>'Weekly Stats'!Z608*'Pts Per'!W$2</f>
        <v>0</v>
      </c>
      <c r="AC608" s="2">
        <f>'Weekly Stats'!AA608*'Pts Per'!X$2</f>
        <v>0</v>
      </c>
      <c r="AD608" s="2">
        <f>'Weekly Stats'!AB608*'Pts Per'!Y$2</f>
        <v>0</v>
      </c>
      <c r="AE608" s="2">
        <f>'Weekly Stats'!AC608*'Pts Per'!Z$2</f>
        <v>0</v>
      </c>
      <c r="AF608" s="2">
        <f>'Weekly Stats'!AD608*'Pts Per'!AA$2</f>
        <v>0</v>
      </c>
      <c r="AG608" s="2">
        <f>'Weekly Stats'!AE608*'Pts Per'!AB$2</f>
        <v>0</v>
      </c>
      <c r="AH608" s="2">
        <f>'Weekly Stats'!AF608*'Pts Per'!AC$2</f>
        <v>0</v>
      </c>
    </row>
    <row r="609" spans="1:34">
      <c r="A609" s="1" t="s">
        <v>836</v>
      </c>
      <c r="B609" s="2" t="s">
        <v>112</v>
      </c>
      <c r="C609" s="2" t="s">
        <v>45</v>
      </c>
      <c r="D609" s="4" t="s">
        <v>698</v>
      </c>
      <c r="E609" s="9">
        <f t="shared" si="9"/>
        <v>0</v>
      </c>
      <c r="F609" s="2">
        <f>'Weekly Stats'!D609*'Pts Per'!A$2</f>
        <v>0</v>
      </c>
      <c r="G609" s="2">
        <f>'Weekly Stats'!E609*'Pts Per'!B$2</f>
        <v>0</v>
      </c>
      <c r="H609" s="2">
        <f>'Weekly Stats'!F609*'Pts Per'!C$2</f>
        <v>0</v>
      </c>
      <c r="I609" s="2">
        <f>'Weekly Stats'!G609*'Pts Per'!D$2</f>
        <v>0</v>
      </c>
      <c r="J609" s="2">
        <f>'Weekly Stats'!H609*'Pts Per'!E$2</f>
        <v>0</v>
      </c>
      <c r="K609" s="2">
        <f>'Weekly Stats'!I609*'Pts Per'!F$2</f>
        <v>0</v>
      </c>
      <c r="L609" s="2">
        <f>'Weekly Stats'!J609*'Pts Per'!G$2</f>
        <v>0</v>
      </c>
      <c r="M609" s="2">
        <f>'Weekly Stats'!K609*'Pts Per'!H$2</f>
        <v>0</v>
      </c>
      <c r="N609" s="2">
        <f>'Weekly Stats'!L609*'Pts Per'!I$2</f>
        <v>0</v>
      </c>
      <c r="O609" s="2">
        <f>'Weekly Stats'!M609*'Pts Per'!J$2</f>
        <v>0</v>
      </c>
      <c r="P609" s="2">
        <f>'Weekly Stats'!N609*'Pts Per'!K$2</f>
        <v>0</v>
      </c>
      <c r="Q609" s="2">
        <f>'Weekly Stats'!O609*'Pts Per'!L$2</f>
        <v>0</v>
      </c>
      <c r="R609" s="2">
        <f>'Weekly Stats'!P609*'Pts Per'!M$2</f>
        <v>0</v>
      </c>
      <c r="S609" s="2">
        <f>'Weekly Stats'!Q609*'Pts Per'!N$2</f>
        <v>0</v>
      </c>
      <c r="T609" s="2">
        <f>'Weekly Stats'!R609*'Pts Per'!O$2</f>
        <v>0</v>
      </c>
      <c r="U609" s="2">
        <f>'Weekly Stats'!S609*'Pts Per'!P$2</f>
        <v>0</v>
      </c>
      <c r="V609" s="2">
        <f>'Weekly Stats'!T609*'Pts Per'!Q$2</f>
        <v>0</v>
      </c>
      <c r="W609" s="2">
        <f>'Weekly Stats'!U609*'Pts Per'!R$2</f>
        <v>0</v>
      </c>
      <c r="X609" s="2">
        <f>IF('Weekly Stats'!V609*'Pts Per'!S$2&lt;5,'Weekly Stats'!V609*'Pts Per'!S$2,SUM(('Weekly Stats'!V609*'Pts Per'!S$2)+2))</f>
        <v>0</v>
      </c>
      <c r="Y609" s="2">
        <f>'Weekly Stats'!W609*'Pts Per'!T$2</f>
        <v>0</v>
      </c>
      <c r="Z609" s="2">
        <f>'Weekly Stats'!X609*'Pts Per'!U$2</f>
        <v>0</v>
      </c>
      <c r="AA609" s="2">
        <f>'Weekly Stats'!Y609*'Pts Per'!V$2</f>
        <v>0</v>
      </c>
      <c r="AB609" s="2">
        <f>'Weekly Stats'!Z609*'Pts Per'!W$2</f>
        <v>0</v>
      </c>
      <c r="AC609" s="2">
        <f>'Weekly Stats'!AA609*'Pts Per'!X$2</f>
        <v>0</v>
      </c>
      <c r="AD609" s="2">
        <f>'Weekly Stats'!AB609*'Pts Per'!Y$2</f>
        <v>0</v>
      </c>
      <c r="AE609" s="2">
        <f>'Weekly Stats'!AC609*'Pts Per'!Z$2</f>
        <v>0</v>
      </c>
      <c r="AF609" s="2">
        <f>'Weekly Stats'!AD609*'Pts Per'!AA$2</f>
        <v>0</v>
      </c>
      <c r="AG609" s="2">
        <f>'Weekly Stats'!AE609*'Pts Per'!AB$2</f>
        <v>0</v>
      </c>
      <c r="AH609" s="2">
        <f>'Weekly Stats'!AF609*'Pts Per'!AC$2</f>
        <v>0</v>
      </c>
    </row>
    <row r="610" spans="1:34">
      <c r="A610" s="1" t="s">
        <v>837</v>
      </c>
      <c r="B610" s="2" t="s">
        <v>112</v>
      </c>
      <c r="C610" s="2" t="s">
        <v>46</v>
      </c>
      <c r="D610" s="4" t="s">
        <v>715</v>
      </c>
      <c r="E610" s="9">
        <f t="shared" si="9"/>
        <v>0</v>
      </c>
      <c r="F610" s="2">
        <f>'Weekly Stats'!D610*'Pts Per'!A$2</f>
        <v>0</v>
      </c>
      <c r="G610" s="2">
        <f>'Weekly Stats'!E610*'Pts Per'!B$2</f>
        <v>0</v>
      </c>
      <c r="H610" s="2">
        <f>'Weekly Stats'!F610*'Pts Per'!C$2</f>
        <v>0</v>
      </c>
      <c r="I610" s="2">
        <f>'Weekly Stats'!G610*'Pts Per'!D$2</f>
        <v>0</v>
      </c>
      <c r="J610" s="2">
        <f>'Weekly Stats'!H610*'Pts Per'!E$2</f>
        <v>0</v>
      </c>
      <c r="K610" s="2">
        <f>'Weekly Stats'!I610*'Pts Per'!F$2</f>
        <v>0</v>
      </c>
      <c r="L610" s="2">
        <f>'Weekly Stats'!J610*'Pts Per'!G$2</f>
        <v>0</v>
      </c>
      <c r="M610" s="2">
        <f>'Weekly Stats'!K610*'Pts Per'!H$2</f>
        <v>0</v>
      </c>
      <c r="N610" s="2">
        <f>'Weekly Stats'!L610*'Pts Per'!I$2</f>
        <v>0</v>
      </c>
      <c r="O610" s="2">
        <f>'Weekly Stats'!M610*'Pts Per'!J$2</f>
        <v>0</v>
      </c>
      <c r="P610" s="2">
        <f>'Weekly Stats'!N610*'Pts Per'!K$2</f>
        <v>0</v>
      </c>
      <c r="Q610" s="2">
        <f>'Weekly Stats'!O610*'Pts Per'!L$2</f>
        <v>0</v>
      </c>
      <c r="R610" s="2">
        <f>'Weekly Stats'!P610*'Pts Per'!M$2</f>
        <v>0</v>
      </c>
      <c r="S610" s="2">
        <f>'Weekly Stats'!Q610*'Pts Per'!N$2</f>
        <v>0</v>
      </c>
      <c r="T610" s="2">
        <f>'Weekly Stats'!R610*'Pts Per'!O$2</f>
        <v>0</v>
      </c>
      <c r="U610" s="2">
        <f>'Weekly Stats'!S610*'Pts Per'!P$2</f>
        <v>0</v>
      </c>
      <c r="V610" s="2">
        <f>'Weekly Stats'!T610*'Pts Per'!Q$2</f>
        <v>0</v>
      </c>
      <c r="W610" s="2">
        <f>'Weekly Stats'!U610*'Pts Per'!R$2</f>
        <v>0</v>
      </c>
      <c r="X610" s="2">
        <f>IF('Weekly Stats'!V610*'Pts Per'!S$2&lt;5,'Weekly Stats'!V610*'Pts Per'!S$2,SUM(('Weekly Stats'!V610*'Pts Per'!S$2)+2))</f>
        <v>0</v>
      </c>
      <c r="Y610" s="2">
        <f>'Weekly Stats'!W610*'Pts Per'!T$2</f>
        <v>0</v>
      </c>
      <c r="Z610" s="2">
        <f>'Weekly Stats'!X610*'Pts Per'!U$2</f>
        <v>0</v>
      </c>
      <c r="AA610" s="2">
        <f>'Weekly Stats'!Y610*'Pts Per'!V$2</f>
        <v>0</v>
      </c>
      <c r="AB610" s="2">
        <f>'Weekly Stats'!Z610*'Pts Per'!W$2</f>
        <v>0</v>
      </c>
      <c r="AC610" s="2">
        <f>'Weekly Stats'!AA610*'Pts Per'!X$2</f>
        <v>0</v>
      </c>
      <c r="AD610" s="2">
        <f>'Weekly Stats'!AB610*'Pts Per'!Y$2</f>
        <v>0</v>
      </c>
      <c r="AE610" s="2">
        <f>'Weekly Stats'!AC610*'Pts Per'!Z$2</f>
        <v>0</v>
      </c>
      <c r="AF610" s="2">
        <f>'Weekly Stats'!AD610*'Pts Per'!AA$2</f>
        <v>0</v>
      </c>
      <c r="AG610" s="2">
        <f>'Weekly Stats'!AE610*'Pts Per'!AB$2</f>
        <v>0</v>
      </c>
      <c r="AH610" s="2">
        <f>'Weekly Stats'!AF610*'Pts Per'!AC$2</f>
        <v>0</v>
      </c>
    </row>
    <row r="611" spans="1:34">
      <c r="A611" s="1" t="s">
        <v>838</v>
      </c>
      <c r="B611" s="2" t="s">
        <v>112</v>
      </c>
      <c r="C611" s="2" t="s">
        <v>47</v>
      </c>
      <c r="D611" s="4" t="s">
        <v>699</v>
      </c>
      <c r="E611" s="9">
        <f t="shared" si="9"/>
        <v>0</v>
      </c>
      <c r="F611" s="2">
        <f>'Weekly Stats'!D611*'Pts Per'!A$2</f>
        <v>0</v>
      </c>
      <c r="G611" s="2">
        <f>'Weekly Stats'!E611*'Pts Per'!B$2</f>
        <v>0</v>
      </c>
      <c r="H611" s="2">
        <f>'Weekly Stats'!F611*'Pts Per'!C$2</f>
        <v>0</v>
      </c>
      <c r="I611" s="2">
        <f>'Weekly Stats'!G611*'Pts Per'!D$2</f>
        <v>0</v>
      </c>
      <c r="J611" s="2">
        <f>'Weekly Stats'!H611*'Pts Per'!E$2</f>
        <v>0</v>
      </c>
      <c r="K611" s="2">
        <f>'Weekly Stats'!I611*'Pts Per'!F$2</f>
        <v>0</v>
      </c>
      <c r="L611" s="2">
        <f>'Weekly Stats'!J611*'Pts Per'!G$2</f>
        <v>0</v>
      </c>
      <c r="M611" s="2">
        <f>'Weekly Stats'!K611*'Pts Per'!H$2</f>
        <v>0</v>
      </c>
      <c r="N611" s="2">
        <f>'Weekly Stats'!L611*'Pts Per'!I$2</f>
        <v>0</v>
      </c>
      <c r="O611" s="2">
        <f>'Weekly Stats'!M611*'Pts Per'!J$2</f>
        <v>0</v>
      </c>
      <c r="P611" s="2">
        <f>'Weekly Stats'!N611*'Pts Per'!K$2</f>
        <v>0</v>
      </c>
      <c r="Q611" s="2">
        <f>'Weekly Stats'!O611*'Pts Per'!L$2</f>
        <v>0</v>
      </c>
      <c r="R611" s="2">
        <f>'Weekly Stats'!P611*'Pts Per'!M$2</f>
        <v>0</v>
      </c>
      <c r="S611" s="2">
        <f>'Weekly Stats'!Q611*'Pts Per'!N$2</f>
        <v>0</v>
      </c>
      <c r="T611" s="2">
        <f>'Weekly Stats'!R611*'Pts Per'!O$2</f>
        <v>0</v>
      </c>
      <c r="U611" s="2">
        <f>'Weekly Stats'!S611*'Pts Per'!P$2</f>
        <v>0</v>
      </c>
      <c r="V611" s="2">
        <f>'Weekly Stats'!T611*'Pts Per'!Q$2</f>
        <v>0</v>
      </c>
      <c r="W611" s="2">
        <f>'Weekly Stats'!U611*'Pts Per'!R$2</f>
        <v>0</v>
      </c>
      <c r="X611" s="2">
        <f>IF('Weekly Stats'!V611*'Pts Per'!S$2&lt;5,'Weekly Stats'!V611*'Pts Per'!S$2,SUM(('Weekly Stats'!V611*'Pts Per'!S$2)+2))</f>
        <v>0</v>
      </c>
      <c r="Y611" s="2">
        <f>'Weekly Stats'!W611*'Pts Per'!T$2</f>
        <v>0</v>
      </c>
      <c r="Z611" s="2">
        <f>'Weekly Stats'!X611*'Pts Per'!U$2</f>
        <v>0</v>
      </c>
      <c r="AA611" s="2">
        <f>'Weekly Stats'!Y611*'Pts Per'!V$2</f>
        <v>0</v>
      </c>
      <c r="AB611" s="2">
        <f>'Weekly Stats'!Z611*'Pts Per'!W$2</f>
        <v>0</v>
      </c>
      <c r="AC611" s="2">
        <f>'Weekly Stats'!AA611*'Pts Per'!X$2</f>
        <v>0</v>
      </c>
      <c r="AD611" s="2">
        <f>'Weekly Stats'!AB611*'Pts Per'!Y$2</f>
        <v>0</v>
      </c>
      <c r="AE611" s="2">
        <f>'Weekly Stats'!AC611*'Pts Per'!Z$2</f>
        <v>0</v>
      </c>
      <c r="AF611" s="2">
        <f>'Weekly Stats'!AD611*'Pts Per'!AA$2</f>
        <v>0</v>
      </c>
      <c r="AG611" s="2">
        <f>'Weekly Stats'!AE611*'Pts Per'!AB$2</f>
        <v>0</v>
      </c>
      <c r="AH611" s="2">
        <f>'Weekly Stats'!AF611*'Pts Per'!AC$2</f>
        <v>0</v>
      </c>
    </row>
    <row r="612" spans="1:34">
      <c r="A612" s="1" t="s">
        <v>839</v>
      </c>
      <c r="B612" s="2" t="s">
        <v>112</v>
      </c>
      <c r="C612" s="2" t="s">
        <v>48</v>
      </c>
      <c r="D612" s="4" t="s">
        <v>700</v>
      </c>
      <c r="E612" s="9">
        <f t="shared" si="9"/>
        <v>2.1</v>
      </c>
      <c r="F612" s="2">
        <f>'Weekly Stats'!D612*'Pts Per'!A$2</f>
        <v>0</v>
      </c>
      <c r="G612" s="2">
        <f>'Weekly Stats'!E612*'Pts Per'!B$2</f>
        <v>0</v>
      </c>
      <c r="H612" s="2">
        <f>'Weekly Stats'!F612*'Pts Per'!C$2</f>
        <v>0</v>
      </c>
      <c r="I612" s="2">
        <f>'Weekly Stats'!G612*'Pts Per'!D$2</f>
        <v>0</v>
      </c>
      <c r="J612" s="2">
        <f>'Weekly Stats'!H612*'Pts Per'!E$2</f>
        <v>0</v>
      </c>
      <c r="K612" s="2">
        <f>'Weekly Stats'!I612*'Pts Per'!F$2</f>
        <v>0</v>
      </c>
      <c r="L612" s="2">
        <f>'Weekly Stats'!J612*'Pts Per'!G$2</f>
        <v>0</v>
      </c>
      <c r="M612" s="2">
        <f>'Weekly Stats'!K612*'Pts Per'!H$2</f>
        <v>0</v>
      </c>
      <c r="N612" s="2">
        <f>'Weekly Stats'!L612*'Pts Per'!I$2</f>
        <v>0.5</v>
      </c>
      <c r="O612" s="2">
        <f>'Weekly Stats'!M612*'Pts Per'!J$2</f>
        <v>0</v>
      </c>
      <c r="P612" s="2">
        <f>'Weekly Stats'!N612*'Pts Per'!K$2</f>
        <v>1.6</v>
      </c>
      <c r="Q612" s="2">
        <f>'Weekly Stats'!O612*'Pts Per'!L$2</f>
        <v>0</v>
      </c>
      <c r="R612" s="2">
        <f>'Weekly Stats'!P612*'Pts Per'!M$2</f>
        <v>0</v>
      </c>
      <c r="S612" s="2">
        <f>'Weekly Stats'!Q612*'Pts Per'!N$2</f>
        <v>0</v>
      </c>
      <c r="T612" s="2">
        <f>'Weekly Stats'!R612*'Pts Per'!O$2</f>
        <v>0</v>
      </c>
      <c r="U612" s="2">
        <f>'Weekly Stats'!S612*'Pts Per'!P$2</f>
        <v>0</v>
      </c>
      <c r="V612" s="2">
        <f>'Weekly Stats'!T612*'Pts Per'!Q$2</f>
        <v>0</v>
      </c>
      <c r="W612" s="2">
        <f>'Weekly Stats'!U612*'Pts Per'!R$2</f>
        <v>0</v>
      </c>
      <c r="X612" s="2">
        <f>IF('Weekly Stats'!V612*'Pts Per'!S$2&lt;5,'Weekly Stats'!V612*'Pts Per'!S$2,SUM(('Weekly Stats'!V612*'Pts Per'!S$2)+2))</f>
        <v>0</v>
      </c>
      <c r="Y612" s="2">
        <f>'Weekly Stats'!W612*'Pts Per'!T$2</f>
        <v>0</v>
      </c>
      <c r="Z612" s="2">
        <f>'Weekly Stats'!X612*'Pts Per'!U$2</f>
        <v>0</v>
      </c>
      <c r="AA612" s="2">
        <f>'Weekly Stats'!Y612*'Pts Per'!V$2</f>
        <v>0</v>
      </c>
      <c r="AB612" s="2">
        <f>'Weekly Stats'!Z612*'Pts Per'!W$2</f>
        <v>0</v>
      </c>
      <c r="AC612" s="2">
        <f>'Weekly Stats'!AA612*'Pts Per'!X$2</f>
        <v>0</v>
      </c>
      <c r="AD612" s="2">
        <f>'Weekly Stats'!AB612*'Pts Per'!Y$2</f>
        <v>0</v>
      </c>
      <c r="AE612" s="2">
        <f>'Weekly Stats'!AC612*'Pts Per'!Z$2</f>
        <v>0</v>
      </c>
      <c r="AF612" s="2">
        <f>'Weekly Stats'!AD612*'Pts Per'!AA$2</f>
        <v>0</v>
      </c>
      <c r="AG612" s="2">
        <f>'Weekly Stats'!AE612*'Pts Per'!AB$2</f>
        <v>0</v>
      </c>
      <c r="AH612" s="2">
        <f>'Weekly Stats'!AF612*'Pts Per'!AC$2</f>
        <v>0</v>
      </c>
    </row>
    <row r="613" spans="1:34">
      <c r="A613" s="1" t="s">
        <v>840</v>
      </c>
      <c r="B613" s="2" t="s">
        <v>112</v>
      </c>
      <c r="C613" s="2" t="s">
        <v>49</v>
      </c>
      <c r="D613" s="4" t="s">
        <v>701</v>
      </c>
      <c r="E613" s="9">
        <f t="shared" si="9"/>
        <v>0</v>
      </c>
      <c r="F613" s="2">
        <f>'Weekly Stats'!D613*'Pts Per'!A$2</f>
        <v>0</v>
      </c>
      <c r="G613" s="2">
        <f>'Weekly Stats'!E613*'Pts Per'!B$2</f>
        <v>0</v>
      </c>
      <c r="H613" s="2">
        <f>'Weekly Stats'!F613*'Pts Per'!C$2</f>
        <v>0</v>
      </c>
      <c r="I613" s="2">
        <f>'Weekly Stats'!G613*'Pts Per'!D$2</f>
        <v>0</v>
      </c>
      <c r="J613" s="2">
        <f>'Weekly Stats'!H613*'Pts Per'!E$2</f>
        <v>0</v>
      </c>
      <c r="K613" s="2">
        <f>'Weekly Stats'!I613*'Pts Per'!F$2</f>
        <v>0</v>
      </c>
      <c r="L613" s="2">
        <f>'Weekly Stats'!J613*'Pts Per'!G$2</f>
        <v>0</v>
      </c>
      <c r="M613" s="2">
        <f>'Weekly Stats'!K613*'Pts Per'!H$2</f>
        <v>0</v>
      </c>
      <c r="N613" s="2">
        <f>'Weekly Stats'!L613*'Pts Per'!I$2</f>
        <v>0</v>
      </c>
      <c r="O613" s="2">
        <f>'Weekly Stats'!M613*'Pts Per'!J$2</f>
        <v>0</v>
      </c>
      <c r="P613" s="2">
        <f>'Weekly Stats'!N613*'Pts Per'!K$2</f>
        <v>0</v>
      </c>
      <c r="Q613" s="2">
        <f>'Weekly Stats'!O613*'Pts Per'!L$2</f>
        <v>0</v>
      </c>
      <c r="R613" s="2">
        <f>'Weekly Stats'!P613*'Pts Per'!M$2</f>
        <v>0</v>
      </c>
      <c r="S613" s="2">
        <f>'Weekly Stats'!Q613*'Pts Per'!N$2</f>
        <v>0</v>
      </c>
      <c r="T613" s="2">
        <f>'Weekly Stats'!R613*'Pts Per'!O$2</f>
        <v>0</v>
      </c>
      <c r="U613" s="2">
        <f>'Weekly Stats'!S613*'Pts Per'!P$2</f>
        <v>0</v>
      </c>
      <c r="V613" s="2">
        <f>'Weekly Stats'!T613*'Pts Per'!Q$2</f>
        <v>0</v>
      </c>
      <c r="W613" s="2">
        <f>'Weekly Stats'!U613*'Pts Per'!R$2</f>
        <v>0</v>
      </c>
      <c r="X613" s="2">
        <f>IF('Weekly Stats'!V613*'Pts Per'!S$2&lt;5,'Weekly Stats'!V613*'Pts Per'!S$2,SUM(('Weekly Stats'!V613*'Pts Per'!S$2)+2))</f>
        <v>0</v>
      </c>
      <c r="Y613" s="2">
        <f>'Weekly Stats'!W613*'Pts Per'!T$2</f>
        <v>0</v>
      </c>
      <c r="Z613" s="2">
        <f>'Weekly Stats'!X613*'Pts Per'!U$2</f>
        <v>0</v>
      </c>
      <c r="AA613" s="2">
        <f>'Weekly Stats'!Y613*'Pts Per'!V$2</f>
        <v>0</v>
      </c>
      <c r="AB613" s="2">
        <f>'Weekly Stats'!Z613*'Pts Per'!W$2</f>
        <v>0</v>
      </c>
      <c r="AC613" s="2">
        <f>'Weekly Stats'!AA613*'Pts Per'!X$2</f>
        <v>0</v>
      </c>
      <c r="AD613" s="2">
        <f>'Weekly Stats'!AB613*'Pts Per'!Y$2</f>
        <v>0</v>
      </c>
      <c r="AE613" s="2">
        <f>'Weekly Stats'!AC613*'Pts Per'!Z$2</f>
        <v>0</v>
      </c>
      <c r="AF613" s="2">
        <f>'Weekly Stats'!AD613*'Pts Per'!AA$2</f>
        <v>0</v>
      </c>
      <c r="AG613" s="2">
        <f>'Weekly Stats'!AE613*'Pts Per'!AB$2</f>
        <v>0</v>
      </c>
      <c r="AH613" s="2">
        <f>'Weekly Stats'!AF613*'Pts Per'!AC$2</f>
        <v>0</v>
      </c>
    </row>
    <row r="614" spans="1:34">
      <c r="A614" s="1" t="s">
        <v>841</v>
      </c>
      <c r="B614" s="2" t="s">
        <v>112</v>
      </c>
      <c r="C614" s="2" t="s">
        <v>50</v>
      </c>
      <c r="D614" s="4" t="s">
        <v>702</v>
      </c>
      <c r="E614" s="9">
        <f t="shared" si="9"/>
        <v>0</v>
      </c>
      <c r="F614" s="2">
        <f>'Weekly Stats'!D614*'Pts Per'!A$2</f>
        <v>0</v>
      </c>
      <c r="G614" s="2">
        <f>'Weekly Stats'!E614*'Pts Per'!B$2</f>
        <v>0</v>
      </c>
      <c r="H614" s="2">
        <f>'Weekly Stats'!F614*'Pts Per'!C$2</f>
        <v>0</v>
      </c>
      <c r="I614" s="2">
        <f>'Weekly Stats'!G614*'Pts Per'!D$2</f>
        <v>0</v>
      </c>
      <c r="J614" s="2">
        <f>'Weekly Stats'!H614*'Pts Per'!E$2</f>
        <v>0</v>
      </c>
      <c r="K614" s="2">
        <f>'Weekly Stats'!I614*'Pts Per'!F$2</f>
        <v>0</v>
      </c>
      <c r="L614" s="2">
        <f>'Weekly Stats'!J614*'Pts Per'!G$2</f>
        <v>0</v>
      </c>
      <c r="M614" s="2">
        <f>'Weekly Stats'!K614*'Pts Per'!H$2</f>
        <v>0</v>
      </c>
      <c r="N614" s="2">
        <f>'Weekly Stats'!L614*'Pts Per'!I$2</f>
        <v>0</v>
      </c>
      <c r="O614" s="2">
        <f>'Weekly Stats'!M614*'Pts Per'!J$2</f>
        <v>0</v>
      </c>
      <c r="P614" s="2">
        <f>'Weekly Stats'!N614*'Pts Per'!K$2</f>
        <v>0</v>
      </c>
      <c r="Q614" s="2">
        <f>'Weekly Stats'!O614*'Pts Per'!L$2</f>
        <v>0</v>
      </c>
      <c r="R614" s="2">
        <f>'Weekly Stats'!P614*'Pts Per'!M$2</f>
        <v>0</v>
      </c>
      <c r="S614" s="2">
        <f>'Weekly Stats'!Q614*'Pts Per'!N$2</f>
        <v>0</v>
      </c>
      <c r="T614" s="2">
        <f>'Weekly Stats'!R614*'Pts Per'!O$2</f>
        <v>0</v>
      </c>
      <c r="U614" s="2">
        <f>'Weekly Stats'!S614*'Pts Per'!P$2</f>
        <v>0</v>
      </c>
      <c r="V614" s="2">
        <f>'Weekly Stats'!T614*'Pts Per'!Q$2</f>
        <v>0</v>
      </c>
      <c r="W614" s="2">
        <f>'Weekly Stats'!U614*'Pts Per'!R$2</f>
        <v>0</v>
      </c>
      <c r="X614" s="2">
        <f>IF('Weekly Stats'!V614*'Pts Per'!S$2&lt;5,'Weekly Stats'!V614*'Pts Per'!S$2,SUM(('Weekly Stats'!V614*'Pts Per'!S$2)+2))</f>
        <v>0</v>
      </c>
      <c r="Y614" s="2">
        <f>'Weekly Stats'!W614*'Pts Per'!T$2</f>
        <v>0</v>
      </c>
      <c r="Z614" s="2">
        <f>'Weekly Stats'!X614*'Pts Per'!U$2</f>
        <v>0</v>
      </c>
      <c r="AA614" s="2">
        <f>'Weekly Stats'!Y614*'Pts Per'!V$2</f>
        <v>0</v>
      </c>
      <c r="AB614" s="2">
        <f>'Weekly Stats'!Z614*'Pts Per'!W$2</f>
        <v>0</v>
      </c>
      <c r="AC614" s="2">
        <f>'Weekly Stats'!AA614*'Pts Per'!X$2</f>
        <v>0</v>
      </c>
      <c r="AD614" s="2">
        <f>'Weekly Stats'!AB614*'Pts Per'!Y$2</f>
        <v>0</v>
      </c>
      <c r="AE614" s="2">
        <f>'Weekly Stats'!AC614*'Pts Per'!Z$2</f>
        <v>0</v>
      </c>
      <c r="AF614" s="2">
        <f>'Weekly Stats'!AD614*'Pts Per'!AA$2</f>
        <v>0</v>
      </c>
      <c r="AG614" s="2">
        <f>'Weekly Stats'!AE614*'Pts Per'!AB$2</f>
        <v>0</v>
      </c>
      <c r="AH614" s="2">
        <f>'Weekly Stats'!AF614*'Pts Per'!AC$2</f>
        <v>0</v>
      </c>
    </row>
    <row r="615" spans="1:34">
      <c r="A615" s="1" t="s">
        <v>842</v>
      </c>
      <c r="B615" s="2" t="s">
        <v>112</v>
      </c>
      <c r="C615" s="2" t="s">
        <v>51</v>
      </c>
      <c r="D615" s="4" t="s">
        <v>703</v>
      </c>
      <c r="E615" s="9">
        <f t="shared" si="9"/>
        <v>0</v>
      </c>
      <c r="F615" s="2">
        <f>'Weekly Stats'!D615*'Pts Per'!A$2</f>
        <v>0</v>
      </c>
      <c r="G615" s="2">
        <f>'Weekly Stats'!E615*'Pts Per'!B$2</f>
        <v>0</v>
      </c>
      <c r="H615" s="2">
        <f>'Weekly Stats'!F615*'Pts Per'!C$2</f>
        <v>0</v>
      </c>
      <c r="I615" s="2">
        <f>'Weekly Stats'!G615*'Pts Per'!D$2</f>
        <v>0</v>
      </c>
      <c r="J615" s="2">
        <f>'Weekly Stats'!H615*'Pts Per'!E$2</f>
        <v>0</v>
      </c>
      <c r="K615" s="2">
        <f>'Weekly Stats'!I615*'Pts Per'!F$2</f>
        <v>0</v>
      </c>
      <c r="L615" s="2">
        <f>'Weekly Stats'!J615*'Pts Per'!G$2</f>
        <v>0</v>
      </c>
      <c r="M615" s="2">
        <f>'Weekly Stats'!K615*'Pts Per'!H$2</f>
        <v>0</v>
      </c>
      <c r="N615" s="2">
        <f>'Weekly Stats'!L615*'Pts Per'!I$2</f>
        <v>0</v>
      </c>
      <c r="O615" s="2">
        <f>'Weekly Stats'!M615*'Pts Per'!J$2</f>
        <v>0</v>
      </c>
      <c r="P615" s="2">
        <f>'Weekly Stats'!N615*'Pts Per'!K$2</f>
        <v>0</v>
      </c>
      <c r="Q615" s="2">
        <f>'Weekly Stats'!O615*'Pts Per'!L$2</f>
        <v>0</v>
      </c>
      <c r="R615" s="2">
        <f>'Weekly Stats'!P615*'Pts Per'!M$2</f>
        <v>0</v>
      </c>
      <c r="S615" s="2">
        <f>'Weekly Stats'!Q615*'Pts Per'!N$2</f>
        <v>0</v>
      </c>
      <c r="T615" s="2">
        <f>'Weekly Stats'!R615*'Pts Per'!O$2</f>
        <v>0</v>
      </c>
      <c r="U615" s="2">
        <f>'Weekly Stats'!S615*'Pts Per'!P$2</f>
        <v>0</v>
      </c>
      <c r="V615" s="2">
        <f>'Weekly Stats'!T615*'Pts Per'!Q$2</f>
        <v>0</v>
      </c>
      <c r="W615" s="2">
        <f>'Weekly Stats'!U615*'Pts Per'!R$2</f>
        <v>0</v>
      </c>
      <c r="X615" s="2">
        <f>IF('Weekly Stats'!V615*'Pts Per'!S$2&lt;5,'Weekly Stats'!V615*'Pts Per'!S$2,SUM(('Weekly Stats'!V615*'Pts Per'!S$2)+2))</f>
        <v>0</v>
      </c>
      <c r="Y615" s="2">
        <f>'Weekly Stats'!W615*'Pts Per'!T$2</f>
        <v>0</v>
      </c>
      <c r="Z615" s="2">
        <f>'Weekly Stats'!X615*'Pts Per'!U$2</f>
        <v>0</v>
      </c>
      <c r="AA615" s="2">
        <f>'Weekly Stats'!Y615*'Pts Per'!V$2</f>
        <v>0</v>
      </c>
      <c r="AB615" s="2">
        <f>'Weekly Stats'!Z615*'Pts Per'!W$2</f>
        <v>0</v>
      </c>
      <c r="AC615" s="2">
        <f>'Weekly Stats'!AA615*'Pts Per'!X$2</f>
        <v>0</v>
      </c>
      <c r="AD615" s="2">
        <f>'Weekly Stats'!AB615*'Pts Per'!Y$2</f>
        <v>0</v>
      </c>
      <c r="AE615" s="2">
        <f>'Weekly Stats'!AC615*'Pts Per'!Z$2</f>
        <v>0</v>
      </c>
      <c r="AF615" s="2">
        <f>'Weekly Stats'!AD615*'Pts Per'!AA$2</f>
        <v>0</v>
      </c>
      <c r="AG615" s="2">
        <f>'Weekly Stats'!AE615*'Pts Per'!AB$2</f>
        <v>0</v>
      </c>
      <c r="AH615" s="2">
        <f>'Weekly Stats'!AF615*'Pts Per'!AC$2</f>
        <v>0</v>
      </c>
    </row>
    <row r="616" spans="1:34">
      <c r="A616" s="1" t="s">
        <v>844</v>
      </c>
      <c r="B616" s="2" t="s">
        <v>112</v>
      </c>
      <c r="C616" s="2" t="s">
        <v>52</v>
      </c>
      <c r="D616" s="4" t="s">
        <v>704</v>
      </c>
      <c r="E616" s="9">
        <f t="shared" si="9"/>
        <v>2</v>
      </c>
      <c r="F616" s="2">
        <f>'Weekly Stats'!D616*'Pts Per'!A$2</f>
        <v>0</v>
      </c>
      <c r="G616" s="2">
        <f>'Weekly Stats'!E616*'Pts Per'!B$2</f>
        <v>0</v>
      </c>
      <c r="H616" s="2">
        <f>'Weekly Stats'!F616*'Pts Per'!C$2</f>
        <v>0</v>
      </c>
      <c r="I616" s="2">
        <f>'Weekly Stats'!G616*'Pts Per'!D$2</f>
        <v>0</v>
      </c>
      <c r="J616" s="2">
        <f>'Weekly Stats'!H616*'Pts Per'!E$2</f>
        <v>0</v>
      </c>
      <c r="K616" s="2">
        <f>'Weekly Stats'!I616*'Pts Per'!F$2</f>
        <v>0</v>
      </c>
      <c r="L616" s="2">
        <f>'Weekly Stats'!J616*'Pts Per'!G$2</f>
        <v>0</v>
      </c>
      <c r="M616" s="2">
        <f>'Weekly Stats'!K616*'Pts Per'!H$2</f>
        <v>0</v>
      </c>
      <c r="N616" s="2">
        <f>'Weekly Stats'!L616*'Pts Per'!I$2</f>
        <v>0</v>
      </c>
      <c r="O616" s="2">
        <f>'Weekly Stats'!M616*'Pts Per'!J$2</f>
        <v>0</v>
      </c>
      <c r="P616" s="2">
        <f>'Weekly Stats'!N616*'Pts Per'!K$2</f>
        <v>0</v>
      </c>
      <c r="Q616" s="2">
        <f>'Weekly Stats'!O616*'Pts Per'!L$2</f>
        <v>0</v>
      </c>
      <c r="R616" s="2">
        <f>'Weekly Stats'!P616*'Pts Per'!M$2</f>
        <v>0</v>
      </c>
      <c r="S616" s="2">
        <f>'Weekly Stats'!Q616*'Pts Per'!N$2</f>
        <v>0</v>
      </c>
      <c r="T616" s="2">
        <f>'Weekly Stats'!R616*'Pts Per'!O$2</f>
        <v>0</v>
      </c>
      <c r="U616" s="2">
        <f>'Weekly Stats'!S616*'Pts Per'!P$2</f>
        <v>0</v>
      </c>
      <c r="V616" s="2">
        <f>'Weekly Stats'!T616*'Pts Per'!Q$2</f>
        <v>0</v>
      </c>
      <c r="W616" s="2">
        <f>'Weekly Stats'!U616*'Pts Per'!R$2</f>
        <v>0</v>
      </c>
      <c r="X616" s="2">
        <f>IF('Weekly Stats'!V616*'Pts Per'!S$2&lt;5,'Weekly Stats'!V616*'Pts Per'!S$2,SUM(('Weekly Stats'!V616*'Pts Per'!S$2)+2))</f>
        <v>2</v>
      </c>
      <c r="Y616" s="2">
        <f>'Weekly Stats'!W616*'Pts Per'!T$2</f>
        <v>0</v>
      </c>
      <c r="Z616" s="2">
        <f>'Weekly Stats'!X616*'Pts Per'!U$2</f>
        <v>0</v>
      </c>
      <c r="AA616" s="2">
        <f>'Weekly Stats'!Y616*'Pts Per'!V$2</f>
        <v>0</v>
      </c>
      <c r="AB616" s="2">
        <f>'Weekly Stats'!Z616*'Pts Per'!W$2</f>
        <v>0</v>
      </c>
      <c r="AC616" s="2">
        <f>'Weekly Stats'!AA616*'Pts Per'!X$2</f>
        <v>0</v>
      </c>
      <c r="AD616" s="2">
        <f>'Weekly Stats'!AB616*'Pts Per'!Y$2</f>
        <v>0</v>
      </c>
      <c r="AE616" s="2">
        <f>'Weekly Stats'!AC616*'Pts Per'!Z$2</f>
        <v>0</v>
      </c>
      <c r="AF616" s="2">
        <f>'Weekly Stats'!AD616*'Pts Per'!AA$2</f>
        <v>0</v>
      </c>
      <c r="AG616" s="2">
        <f>'Weekly Stats'!AE616*'Pts Per'!AB$2</f>
        <v>0</v>
      </c>
      <c r="AH616" s="2">
        <f>'Weekly Stats'!AF616*'Pts Per'!AC$2</f>
        <v>0</v>
      </c>
    </row>
    <row r="617" spans="1:34">
      <c r="A617" s="1" t="s">
        <v>845</v>
      </c>
      <c r="B617" s="2" t="s">
        <v>112</v>
      </c>
      <c r="C617" s="2" t="s">
        <v>53</v>
      </c>
      <c r="D617" s="4" t="s">
        <v>705</v>
      </c>
      <c r="E617" s="9">
        <f t="shared" si="9"/>
        <v>0</v>
      </c>
      <c r="F617" s="2">
        <f>'Weekly Stats'!D617*'Pts Per'!A$2</f>
        <v>0</v>
      </c>
      <c r="G617" s="2">
        <f>'Weekly Stats'!E617*'Pts Per'!B$2</f>
        <v>0</v>
      </c>
      <c r="H617" s="2">
        <f>'Weekly Stats'!F617*'Pts Per'!C$2</f>
        <v>0</v>
      </c>
      <c r="I617" s="2">
        <f>'Weekly Stats'!G617*'Pts Per'!D$2</f>
        <v>0</v>
      </c>
      <c r="J617" s="2">
        <f>'Weekly Stats'!H617*'Pts Per'!E$2</f>
        <v>0</v>
      </c>
      <c r="K617" s="2">
        <f>'Weekly Stats'!I617*'Pts Per'!F$2</f>
        <v>0</v>
      </c>
      <c r="L617" s="2">
        <f>'Weekly Stats'!J617*'Pts Per'!G$2</f>
        <v>0</v>
      </c>
      <c r="M617" s="2">
        <f>'Weekly Stats'!K617*'Pts Per'!H$2</f>
        <v>0</v>
      </c>
      <c r="N617" s="2">
        <f>'Weekly Stats'!L617*'Pts Per'!I$2</f>
        <v>0</v>
      </c>
      <c r="O617" s="2">
        <f>'Weekly Stats'!M617*'Pts Per'!J$2</f>
        <v>0</v>
      </c>
      <c r="P617" s="2">
        <f>'Weekly Stats'!N617*'Pts Per'!K$2</f>
        <v>0</v>
      </c>
      <c r="Q617" s="2">
        <f>'Weekly Stats'!O617*'Pts Per'!L$2</f>
        <v>0</v>
      </c>
      <c r="R617" s="2">
        <f>'Weekly Stats'!P617*'Pts Per'!M$2</f>
        <v>0</v>
      </c>
      <c r="S617" s="2">
        <f>'Weekly Stats'!Q617*'Pts Per'!N$2</f>
        <v>0</v>
      </c>
      <c r="T617" s="2">
        <f>'Weekly Stats'!R617*'Pts Per'!O$2</f>
        <v>0</v>
      </c>
      <c r="U617" s="2">
        <f>'Weekly Stats'!S617*'Pts Per'!P$2</f>
        <v>0</v>
      </c>
      <c r="V617" s="2">
        <f>'Weekly Stats'!T617*'Pts Per'!Q$2</f>
        <v>0</v>
      </c>
      <c r="W617" s="2">
        <f>'Weekly Stats'!U617*'Pts Per'!R$2</f>
        <v>0</v>
      </c>
      <c r="X617" s="2">
        <f>IF('Weekly Stats'!V617*'Pts Per'!S$2&lt;5,'Weekly Stats'!V617*'Pts Per'!S$2,SUM(('Weekly Stats'!V617*'Pts Per'!S$2)+2))</f>
        <v>0</v>
      </c>
      <c r="Y617" s="2">
        <f>'Weekly Stats'!W617*'Pts Per'!T$2</f>
        <v>0</v>
      </c>
      <c r="Z617" s="2">
        <f>'Weekly Stats'!X617*'Pts Per'!U$2</f>
        <v>0</v>
      </c>
      <c r="AA617" s="2">
        <f>'Weekly Stats'!Y617*'Pts Per'!V$2</f>
        <v>0</v>
      </c>
      <c r="AB617" s="2">
        <f>'Weekly Stats'!Z617*'Pts Per'!W$2</f>
        <v>0</v>
      </c>
      <c r="AC617" s="2">
        <f>'Weekly Stats'!AA617*'Pts Per'!X$2</f>
        <v>0</v>
      </c>
      <c r="AD617" s="2">
        <f>'Weekly Stats'!AB617*'Pts Per'!Y$2</f>
        <v>0</v>
      </c>
      <c r="AE617" s="2">
        <f>'Weekly Stats'!AC617*'Pts Per'!Z$2</f>
        <v>0</v>
      </c>
      <c r="AF617" s="2">
        <f>'Weekly Stats'!AD617*'Pts Per'!AA$2</f>
        <v>0</v>
      </c>
      <c r="AG617" s="2">
        <f>'Weekly Stats'!AE617*'Pts Per'!AB$2</f>
        <v>0</v>
      </c>
      <c r="AH617" s="2">
        <f>'Weekly Stats'!AF617*'Pts Per'!AC$2</f>
        <v>0</v>
      </c>
    </row>
    <row r="618" spans="1:34">
      <c r="A618" s="1" t="s">
        <v>846</v>
      </c>
      <c r="B618" s="2" t="s">
        <v>112</v>
      </c>
      <c r="C618" s="2" t="s">
        <v>54</v>
      </c>
      <c r="D618" s="4" t="s">
        <v>706</v>
      </c>
      <c r="E618" s="9">
        <f t="shared" si="9"/>
        <v>0</v>
      </c>
      <c r="F618" s="2">
        <f>'Weekly Stats'!D618*'Pts Per'!A$2</f>
        <v>0</v>
      </c>
      <c r="G618" s="2">
        <f>'Weekly Stats'!E618*'Pts Per'!B$2</f>
        <v>0</v>
      </c>
      <c r="H618" s="2">
        <f>'Weekly Stats'!F618*'Pts Per'!C$2</f>
        <v>0</v>
      </c>
      <c r="I618" s="2">
        <f>'Weekly Stats'!G618*'Pts Per'!D$2</f>
        <v>0</v>
      </c>
      <c r="J618" s="2">
        <f>'Weekly Stats'!H618*'Pts Per'!E$2</f>
        <v>0</v>
      </c>
      <c r="K618" s="2">
        <f>'Weekly Stats'!I618*'Pts Per'!F$2</f>
        <v>0</v>
      </c>
      <c r="L618" s="2">
        <f>'Weekly Stats'!J618*'Pts Per'!G$2</f>
        <v>0</v>
      </c>
      <c r="M618" s="2">
        <f>'Weekly Stats'!K618*'Pts Per'!H$2</f>
        <v>0</v>
      </c>
      <c r="N618" s="2">
        <f>'Weekly Stats'!L618*'Pts Per'!I$2</f>
        <v>0</v>
      </c>
      <c r="O618" s="2">
        <f>'Weekly Stats'!M618*'Pts Per'!J$2</f>
        <v>0</v>
      </c>
      <c r="P618" s="2">
        <f>'Weekly Stats'!N618*'Pts Per'!K$2</f>
        <v>0</v>
      </c>
      <c r="Q618" s="2">
        <f>'Weekly Stats'!O618*'Pts Per'!L$2</f>
        <v>0</v>
      </c>
      <c r="R618" s="2">
        <f>'Weekly Stats'!P618*'Pts Per'!M$2</f>
        <v>0</v>
      </c>
      <c r="S618" s="2">
        <f>'Weekly Stats'!Q618*'Pts Per'!N$2</f>
        <v>0</v>
      </c>
      <c r="T618" s="2">
        <f>'Weekly Stats'!R618*'Pts Per'!O$2</f>
        <v>0</v>
      </c>
      <c r="U618" s="2">
        <f>'Weekly Stats'!S618*'Pts Per'!P$2</f>
        <v>0</v>
      </c>
      <c r="V618" s="2">
        <f>'Weekly Stats'!T618*'Pts Per'!Q$2</f>
        <v>0</v>
      </c>
      <c r="W618" s="2">
        <f>'Weekly Stats'!U618*'Pts Per'!R$2</f>
        <v>0</v>
      </c>
      <c r="X618" s="2">
        <f>IF('Weekly Stats'!V618*'Pts Per'!S$2&lt;5,'Weekly Stats'!V618*'Pts Per'!S$2,SUM(('Weekly Stats'!V618*'Pts Per'!S$2)+2))</f>
        <v>0</v>
      </c>
      <c r="Y618" s="2">
        <f>'Weekly Stats'!W618*'Pts Per'!T$2</f>
        <v>0</v>
      </c>
      <c r="Z618" s="2">
        <f>'Weekly Stats'!X618*'Pts Per'!U$2</f>
        <v>0</v>
      </c>
      <c r="AA618" s="2">
        <f>'Weekly Stats'!Y618*'Pts Per'!V$2</f>
        <v>0</v>
      </c>
      <c r="AB618" s="2">
        <f>'Weekly Stats'!Z618*'Pts Per'!W$2</f>
        <v>0</v>
      </c>
      <c r="AC618" s="2">
        <f>'Weekly Stats'!AA618*'Pts Per'!X$2</f>
        <v>0</v>
      </c>
      <c r="AD618" s="2">
        <f>'Weekly Stats'!AB618*'Pts Per'!Y$2</f>
        <v>0</v>
      </c>
      <c r="AE618" s="2">
        <f>'Weekly Stats'!AC618*'Pts Per'!Z$2</f>
        <v>0</v>
      </c>
      <c r="AF618" s="2">
        <f>'Weekly Stats'!AD618*'Pts Per'!AA$2</f>
        <v>0</v>
      </c>
      <c r="AG618" s="2">
        <f>'Weekly Stats'!AE618*'Pts Per'!AB$2</f>
        <v>0</v>
      </c>
      <c r="AH618" s="2">
        <f>'Weekly Stats'!AF618*'Pts Per'!AC$2</f>
        <v>0</v>
      </c>
    </row>
    <row r="619" spans="1:34">
      <c r="A619" s="1" t="s">
        <v>847</v>
      </c>
      <c r="B619" s="2" t="s">
        <v>112</v>
      </c>
      <c r="C619" s="2" t="s">
        <v>55</v>
      </c>
      <c r="D619" s="4" t="s">
        <v>707</v>
      </c>
      <c r="E619" s="9">
        <f t="shared" si="9"/>
        <v>2</v>
      </c>
      <c r="F619" s="2">
        <f>'Weekly Stats'!D619*'Pts Per'!A$2</f>
        <v>0</v>
      </c>
      <c r="G619" s="2">
        <f>'Weekly Stats'!E619*'Pts Per'!B$2</f>
        <v>0</v>
      </c>
      <c r="H619" s="2">
        <f>'Weekly Stats'!F619*'Pts Per'!C$2</f>
        <v>0</v>
      </c>
      <c r="I619" s="2">
        <f>'Weekly Stats'!G619*'Pts Per'!D$2</f>
        <v>0</v>
      </c>
      <c r="J619" s="2">
        <f>'Weekly Stats'!H619*'Pts Per'!E$2</f>
        <v>0</v>
      </c>
      <c r="K619" s="2">
        <f>'Weekly Stats'!I619*'Pts Per'!F$2</f>
        <v>0</v>
      </c>
      <c r="L619" s="2">
        <f>'Weekly Stats'!J619*'Pts Per'!G$2</f>
        <v>0</v>
      </c>
      <c r="M619" s="2">
        <f>'Weekly Stats'!K619*'Pts Per'!H$2</f>
        <v>0</v>
      </c>
      <c r="N619" s="2">
        <f>'Weekly Stats'!L619*'Pts Per'!I$2</f>
        <v>0</v>
      </c>
      <c r="O619" s="2">
        <f>'Weekly Stats'!M619*'Pts Per'!J$2</f>
        <v>0</v>
      </c>
      <c r="P619" s="2">
        <f>'Weekly Stats'!N619*'Pts Per'!K$2</f>
        <v>0</v>
      </c>
      <c r="Q619" s="2">
        <f>'Weekly Stats'!O619*'Pts Per'!L$2</f>
        <v>0</v>
      </c>
      <c r="R619" s="2">
        <f>'Weekly Stats'!P619*'Pts Per'!M$2</f>
        <v>0</v>
      </c>
      <c r="S619" s="2">
        <f>'Weekly Stats'!Q619*'Pts Per'!N$2</f>
        <v>0</v>
      </c>
      <c r="T619" s="2">
        <f>'Weekly Stats'!R619*'Pts Per'!O$2</f>
        <v>0</v>
      </c>
      <c r="U619" s="2">
        <f>'Weekly Stats'!S619*'Pts Per'!P$2</f>
        <v>0</v>
      </c>
      <c r="V619" s="2">
        <f>'Weekly Stats'!T619*'Pts Per'!Q$2</f>
        <v>0</v>
      </c>
      <c r="W619" s="2">
        <f>'Weekly Stats'!U619*'Pts Per'!R$2</f>
        <v>0</v>
      </c>
      <c r="X619" s="2">
        <f>IF('Weekly Stats'!V619*'Pts Per'!S$2&lt;5,'Weekly Stats'!V619*'Pts Per'!S$2,SUM(('Weekly Stats'!V619*'Pts Per'!S$2)+2))</f>
        <v>2</v>
      </c>
      <c r="Y619" s="2">
        <f>'Weekly Stats'!W619*'Pts Per'!T$2</f>
        <v>0</v>
      </c>
      <c r="Z619" s="2">
        <f>'Weekly Stats'!X619*'Pts Per'!U$2</f>
        <v>0</v>
      </c>
      <c r="AA619" s="2">
        <f>'Weekly Stats'!Y619*'Pts Per'!V$2</f>
        <v>0</v>
      </c>
      <c r="AB619" s="2">
        <f>'Weekly Stats'!Z619*'Pts Per'!W$2</f>
        <v>0</v>
      </c>
      <c r="AC619" s="2">
        <f>'Weekly Stats'!AA619*'Pts Per'!X$2</f>
        <v>0</v>
      </c>
      <c r="AD619" s="2">
        <f>'Weekly Stats'!AB619*'Pts Per'!Y$2</f>
        <v>0</v>
      </c>
      <c r="AE619" s="2">
        <f>'Weekly Stats'!AC619*'Pts Per'!Z$2</f>
        <v>0</v>
      </c>
      <c r="AF619" s="2">
        <f>'Weekly Stats'!AD619*'Pts Per'!AA$2</f>
        <v>0</v>
      </c>
      <c r="AG619" s="2">
        <f>'Weekly Stats'!AE619*'Pts Per'!AB$2</f>
        <v>0</v>
      </c>
      <c r="AH619" s="2">
        <f>'Weekly Stats'!AF619*'Pts Per'!AC$2</f>
        <v>0</v>
      </c>
    </row>
    <row r="620" spans="1:34">
      <c r="A620" s="1" t="s">
        <v>848</v>
      </c>
      <c r="B620" s="2" t="s">
        <v>112</v>
      </c>
      <c r="C620" s="2" t="s">
        <v>56</v>
      </c>
      <c r="D620" s="4" t="s">
        <v>708</v>
      </c>
      <c r="E620" s="9">
        <f t="shared" si="9"/>
        <v>0</v>
      </c>
      <c r="F620" s="2">
        <f>'Weekly Stats'!D620*'Pts Per'!A$2</f>
        <v>0</v>
      </c>
      <c r="G620" s="2">
        <f>'Weekly Stats'!E620*'Pts Per'!B$2</f>
        <v>0</v>
      </c>
      <c r="H620" s="2">
        <f>'Weekly Stats'!F620*'Pts Per'!C$2</f>
        <v>0</v>
      </c>
      <c r="I620" s="2">
        <f>'Weekly Stats'!G620*'Pts Per'!D$2</f>
        <v>0</v>
      </c>
      <c r="J620" s="2">
        <f>'Weekly Stats'!H620*'Pts Per'!E$2</f>
        <v>0</v>
      </c>
      <c r="K620" s="2">
        <f>'Weekly Stats'!I620*'Pts Per'!F$2</f>
        <v>0</v>
      </c>
      <c r="L620" s="2">
        <f>'Weekly Stats'!J620*'Pts Per'!G$2</f>
        <v>0</v>
      </c>
      <c r="M620" s="2">
        <f>'Weekly Stats'!K620*'Pts Per'!H$2</f>
        <v>0</v>
      </c>
      <c r="N620" s="2">
        <f>'Weekly Stats'!L620*'Pts Per'!I$2</f>
        <v>0</v>
      </c>
      <c r="O620" s="2">
        <f>'Weekly Stats'!M620*'Pts Per'!J$2</f>
        <v>0</v>
      </c>
      <c r="P620" s="2">
        <f>'Weekly Stats'!N620*'Pts Per'!K$2</f>
        <v>0</v>
      </c>
      <c r="Q620" s="2">
        <f>'Weekly Stats'!O620*'Pts Per'!L$2</f>
        <v>0</v>
      </c>
      <c r="R620" s="2">
        <f>'Weekly Stats'!P620*'Pts Per'!M$2</f>
        <v>0</v>
      </c>
      <c r="S620" s="2">
        <f>'Weekly Stats'!Q620*'Pts Per'!N$2</f>
        <v>0</v>
      </c>
      <c r="T620" s="2">
        <f>'Weekly Stats'!R620*'Pts Per'!O$2</f>
        <v>0</v>
      </c>
      <c r="U620" s="2">
        <f>'Weekly Stats'!S620*'Pts Per'!P$2</f>
        <v>0</v>
      </c>
      <c r="V620" s="2">
        <f>'Weekly Stats'!T620*'Pts Per'!Q$2</f>
        <v>0</v>
      </c>
      <c r="W620" s="2">
        <f>'Weekly Stats'!U620*'Pts Per'!R$2</f>
        <v>0</v>
      </c>
      <c r="X620" s="2">
        <f>IF('Weekly Stats'!V620*'Pts Per'!S$2&lt;5,'Weekly Stats'!V620*'Pts Per'!S$2,SUM(('Weekly Stats'!V620*'Pts Per'!S$2)+2))</f>
        <v>0</v>
      </c>
      <c r="Y620" s="2">
        <f>'Weekly Stats'!W620*'Pts Per'!T$2</f>
        <v>0</v>
      </c>
      <c r="Z620" s="2">
        <f>'Weekly Stats'!X620*'Pts Per'!U$2</f>
        <v>0</v>
      </c>
      <c r="AA620" s="2">
        <f>'Weekly Stats'!Y620*'Pts Per'!V$2</f>
        <v>0</v>
      </c>
      <c r="AB620" s="2">
        <f>'Weekly Stats'!Z620*'Pts Per'!W$2</f>
        <v>0</v>
      </c>
      <c r="AC620" s="2">
        <f>'Weekly Stats'!AA620*'Pts Per'!X$2</f>
        <v>0</v>
      </c>
      <c r="AD620" s="2">
        <f>'Weekly Stats'!AB620*'Pts Per'!Y$2</f>
        <v>0</v>
      </c>
      <c r="AE620" s="2">
        <f>'Weekly Stats'!AC620*'Pts Per'!Z$2</f>
        <v>0</v>
      </c>
      <c r="AF620" s="2">
        <f>'Weekly Stats'!AD620*'Pts Per'!AA$2</f>
        <v>0</v>
      </c>
      <c r="AG620" s="2">
        <f>'Weekly Stats'!AE620*'Pts Per'!AB$2</f>
        <v>0</v>
      </c>
      <c r="AH620" s="2">
        <f>'Weekly Stats'!AF620*'Pts Per'!AC$2</f>
        <v>0</v>
      </c>
    </row>
    <row r="621" spans="1:34">
      <c r="A621" s="1" t="s">
        <v>849</v>
      </c>
      <c r="B621" s="2" t="s">
        <v>112</v>
      </c>
      <c r="C621" s="2" t="s">
        <v>57</v>
      </c>
      <c r="D621" s="4" t="s">
        <v>709</v>
      </c>
      <c r="E621" s="9">
        <f t="shared" si="9"/>
        <v>0</v>
      </c>
      <c r="F621" s="2">
        <f>'Weekly Stats'!D621*'Pts Per'!A$2</f>
        <v>0</v>
      </c>
      <c r="G621" s="2">
        <f>'Weekly Stats'!E621*'Pts Per'!B$2</f>
        <v>0</v>
      </c>
      <c r="H621" s="2">
        <f>'Weekly Stats'!F621*'Pts Per'!C$2</f>
        <v>0</v>
      </c>
      <c r="I621" s="2">
        <f>'Weekly Stats'!G621*'Pts Per'!D$2</f>
        <v>0</v>
      </c>
      <c r="J621" s="2">
        <f>'Weekly Stats'!H621*'Pts Per'!E$2</f>
        <v>0</v>
      </c>
      <c r="K621" s="2">
        <f>'Weekly Stats'!I621*'Pts Per'!F$2</f>
        <v>0</v>
      </c>
      <c r="L621" s="2">
        <f>'Weekly Stats'!J621*'Pts Per'!G$2</f>
        <v>0</v>
      </c>
      <c r="M621" s="2">
        <f>'Weekly Stats'!K621*'Pts Per'!H$2</f>
        <v>0</v>
      </c>
      <c r="N621" s="2">
        <f>'Weekly Stats'!L621*'Pts Per'!I$2</f>
        <v>0</v>
      </c>
      <c r="O621" s="2">
        <f>'Weekly Stats'!M621*'Pts Per'!J$2</f>
        <v>0</v>
      </c>
      <c r="P621" s="2">
        <f>'Weekly Stats'!N621*'Pts Per'!K$2</f>
        <v>0</v>
      </c>
      <c r="Q621" s="2">
        <f>'Weekly Stats'!O621*'Pts Per'!L$2</f>
        <v>0</v>
      </c>
      <c r="R621" s="2">
        <f>'Weekly Stats'!P621*'Pts Per'!M$2</f>
        <v>0</v>
      </c>
      <c r="S621" s="2">
        <f>'Weekly Stats'!Q621*'Pts Per'!N$2</f>
        <v>0</v>
      </c>
      <c r="T621" s="2">
        <f>'Weekly Stats'!R621*'Pts Per'!O$2</f>
        <v>0</v>
      </c>
      <c r="U621" s="2">
        <f>'Weekly Stats'!S621*'Pts Per'!P$2</f>
        <v>0</v>
      </c>
      <c r="V621" s="2">
        <f>'Weekly Stats'!T621*'Pts Per'!Q$2</f>
        <v>0</v>
      </c>
      <c r="W621" s="2">
        <f>'Weekly Stats'!U621*'Pts Per'!R$2</f>
        <v>0</v>
      </c>
      <c r="X621" s="2">
        <f>IF('Weekly Stats'!V621*'Pts Per'!S$2&lt;5,'Weekly Stats'!V621*'Pts Per'!S$2,SUM(('Weekly Stats'!V621*'Pts Per'!S$2)+2))</f>
        <v>0</v>
      </c>
      <c r="Y621" s="2">
        <f>'Weekly Stats'!W621*'Pts Per'!T$2</f>
        <v>0</v>
      </c>
      <c r="Z621" s="2">
        <f>'Weekly Stats'!X621*'Pts Per'!U$2</f>
        <v>0</v>
      </c>
      <c r="AA621" s="2">
        <f>'Weekly Stats'!Y621*'Pts Per'!V$2</f>
        <v>0</v>
      </c>
      <c r="AB621" s="2">
        <f>'Weekly Stats'!Z621*'Pts Per'!W$2</f>
        <v>0</v>
      </c>
      <c r="AC621" s="2">
        <f>'Weekly Stats'!AA621*'Pts Per'!X$2</f>
        <v>0</v>
      </c>
      <c r="AD621" s="2">
        <f>'Weekly Stats'!AB621*'Pts Per'!Y$2</f>
        <v>0</v>
      </c>
      <c r="AE621" s="2">
        <f>'Weekly Stats'!AC621*'Pts Per'!Z$2</f>
        <v>0</v>
      </c>
      <c r="AF621" s="2">
        <f>'Weekly Stats'!AD621*'Pts Per'!AA$2</f>
        <v>0</v>
      </c>
      <c r="AG621" s="2">
        <f>'Weekly Stats'!AE621*'Pts Per'!AB$2</f>
        <v>0</v>
      </c>
      <c r="AH621" s="2">
        <f>'Weekly Stats'!AF621*'Pts Per'!AC$2</f>
        <v>0</v>
      </c>
    </row>
    <row r="622" spans="1:34">
      <c r="A622" s="1" t="s">
        <v>850</v>
      </c>
      <c r="B622" s="2" t="s">
        <v>112</v>
      </c>
      <c r="C622" s="2" t="s">
        <v>58</v>
      </c>
      <c r="D622" s="4" t="s">
        <v>710</v>
      </c>
      <c r="E622" s="9">
        <f t="shared" si="9"/>
        <v>0</v>
      </c>
      <c r="F622" s="2">
        <f>'Weekly Stats'!D622*'Pts Per'!A$2</f>
        <v>0</v>
      </c>
      <c r="G622" s="2">
        <f>'Weekly Stats'!E622*'Pts Per'!B$2</f>
        <v>0</v>
      </c>
      <c r="H622" s="2">
        <f>'Weekly Stats'!F622*'Pts Per'!C$2</f>
        <v>0</v>
      </c>
      <c r="I622" s="2">
        <f>'Weekly Stats'!G622*'Pts Per'!D$2</f>
        <v>0</v>
      </c>
      <c r="J622" s="2">
        <f>'Weekly Stats'!H622*'Pts Per'!E$2</f>
        <v>0</v>
      </c>
      <c r="K622" s="2">
        <f>'Weekly Stats'!I622*'Pts Per'!F$2</f>
        <v>0</v>
      </c>
      <c r="L622" s="2">
        <f>'Weekly Stats'!J622*'Pts Per'!G$2</f>
        <v>0</v>
      </c>
      <c r="M622" s="2">
        <f>'Weekly Stats'!K622*'Pts Per'!H$2</f>
        <v>0</v>
      </c>
      <c r="N622" s="2">
        <f>'Weekly Stats'!L622*'Pts Per'!I$2</f>
        <v>0</v>
      </c>
      <c r="O622" s="2">
        <f>'Weekly Stats'!M622*'Pts Per'!J$2</f>
        <v>0</v>
      </c>
      <c r="P622" s="2">
        <f>'Weekly Stats'!N622*'Pts Per'!K$2</f>
        <v>0</v>
      </c>
      <c r="Q622" s="2">
        <f>'Weekly Stats'!O622*'Pts Per'!L$2</f>
        <v>0</v>
      </c>
      <c r="R622" s="2">
        <f>'Weekly Stats'!P622*'Pts Per'!M$2</f>
        <v>0</v>
      </c>
      <c r="S622" s="2">
        <f>'Weekly Stats'!Q622*'Pts Per'!N$2</f>
        <v>0</v>
      </c>
      <c r="T622" s="2">
        <f>'Weekly Stats'!R622*'Pts Per'!O$2</f>
        <v>0</v>
      </c>
      <c r="U622" s="2">
        <f>'Weekly Stats'!S622*'Pts Per'!P$2</f>
        <v>0</v>
      </c>
      <c r="V622" s="2">
        <f>'Weekly Stats'!T622*'Pts Per'!Q$2</f>
        <v>0</v>
      </c>
      <c r="W622" s="2">
        <f>'Weekly Stats'!U622*'Pts Per'!R$2</f>
        <v>0</v>
      </c>
      <c r="X622" s="2">
        <f>IF('Weekly Stats'!V622*'Pts Per'!S$2&lt;5,'Weekly Stats'!V622*'Pts Per'!S$2,SUM(('Weekly Stats'!V622*'Pts Per'!S$2)+2))</f>
        <v>0</v>
      </c>
      <c r="Y622" s="2">
        <f>'Weekly Stats'!W622*'Pts Per'!T$2</f>
        <v>0</v>
      </c>
      <c r="Z622" s="2">
        <f>'Weekly Stats'!X622*'Pts Per'!U$2</f>
        <v>0</v>
      </c>
      <c r="AA622" s="2">
        <f>'Weekly Stats'!Y622*'Pts Per'!V$2</f>
        <v>0</v>
      </c>
      <c r="AB622" s="2">
        <f>'Weekly Stats'!Z622*'Pts Per'!W$2</f>
        <v>0</v>
      </c>
      <c r="AC622" s="2">
        <f>'Weekly Stats'!AA622*'Pts Per'!X$2</f>
        <v>0</v>
      </c>
      <c r="AD622" s="2">
        <f>'Weekly Stats'!AB622*'Pts Per'!Y$2</f>
        <v>0</v>
      </c>
      <c r="AE622" s="2">
        <f>'Weekly Stats'!AC622*'Pts Per'!Z$2</f>
        <v>0</v>
      </c>
      <c r="AF622" s="2">
        <f>'Weekly Stats'!AD622*'Pts Per'!AA$2</f>
        <v>0</v>
      </c>
      <c r="AG622" s="2">
        <f>'Weekly Stats'!AE622*'Pts Per'!AB$2</f>
        <v>0</v>
      </c>
      <c r="AH622" s="2">
        <f>'Weekly Stats'!AF622*'Pts Per'!AC$2</f>
        <v>0</v>
      </c>
    </row>
    <row r="623" spans="1:34">
      <c r="A623" s="1" t="s">
        <v>851</v>
      </c>
      <c r="B623" s="2" t="s">
        <v>112</v>
      </c>
      <c r="C623" s="2" t="s">
        <v>59</v>
      </c>
      <c r="D623" s="4" t="s">
        <v>711</v>
      </c>
      <c r="E623" s="9">
        <f t="shared" si="9"/>
        <v>0</v>
      </c>
      <c r="F623" s="2">
        <f>'Weekly Stats'!D623*'Pts Per'!A$2</f>
        <v>0</v>
      </c>
      <c r="G623" s="2">
        <f>'Weekly Stats'!E623*'Pts Per'!B$2</f>
        <v>0</v>
      </c>
      <c r="H623" s="2">
        <f>'Weekly Stats'!F623*'Pts Per'!C$2</f>
        <v>0</v>
      </c>
      <c r="I623" s="2">
        <f>'Weekly Stats'!G623*'Pts Per'!D$2</f>
        <v>0</v>
      </c>
      <c r="J623" s="2">
        <f>'Weekly Stats'!H623*'Pts Per'!E$2</f>
        <v>0</v>
      </c>
      <c r="K623" s="2">
        <f>'Weekly Stats'!I623*'Pts Per'!F$2</f>
        <v>0</v>
      </c>
      <c r="L623" s="2">
        <f>'Weekly Stats'!J623*'Pts Per'!G$2</f>
        <v>0</v>
      </c>
      <c r="M623" s="2">
        <f>'Weekly Stats'!K623*'Pts Per'!H$2</f>
        <v>0</v>
      </c>
      <c r="N623" s="2">
        <f>'Weekly Stats'!L623*'Pts Per'!I$2</f>
        <v>0</v>
      </c>
      <c r="O623" s="2">
        <f>'Weekly Stats'!M623*'Pts Per'!J$2</f>
        <v>0</v>
      </c>
      <c r="P623" s="2">
        <f>'Weekly Stats'!N623*'Pts Per'!K$2</f>
        <v>0</v>
      </c>
      <c r="Q623" s="2">
        <f>'Weekly Stats'!O623*'Pts Per'!L$2</f>
        <v>0</v>
      </c>
      <c r="R623" s="2">
        <f>'Weekly Stats'!P623*'Pts Per'!M$2</f>
        <v>0</v>
      </c>
      <c r="S623" s="2">
        <f>'Weekly Stats'!Q623*'Pts Per'!N$2</f>
        <v>0</v>
      </c>
      <c r="T623" s="2">
        <f>'Weekly Stats'!R623*'Pts Per'!O$2</f>
        <v>0</v>
      </c>
      <c r="U623" s="2">
        <f>'Weekly Stats'!S623*'Pts Per'!P$2</f>
        <v>0</v>
      </c>
      <c r="V623" s="2">
        <f>'Weekly Stats'!T623*'Pts Per'!Q$2</f>
        <v>0</v>
      </c>
      <c r="W623" s="2">
        <f>'Weekly Stats'!U623*'Pts Per'!R$2</f>
        <v>0</v>
      </c>
      <c r="X623" s="2">
        <f>IF('Weekly Stats'!V623*'Pts Per'!S$2&lt;5,'Weekly Stats'!V623*'Pts Per'!S$2,SUM(('Weekly Stats'!V623*'Pts Per'!S$2)+2))</f>
        <v>0</v>
      </c>
      <c r="Y623" s="2">
        <f>'Weekly Stats'!W623*'Pts Per'!T$2</f>
        <v>0</v>
      </c>
      <c r="Z623" s="2">
        <f>'Weekly Stats'!X623*'Pts Per'!U$2</f>
        <v>0</v>
      </c>
      <c r="AA623" s="2">
        <f>'Weekly Stats'!Y623*'Pts Per'!V$2</f>
        <v>0</v>
      </c>
      <c r="AB623" s="2">
        <f>'Weekly Stats'!Z623*'Pts Per'!W$2</f>
        <v>0</v>
      </c>
      <c r="AC623" s="2">
        <f>'Weekly Stats'!AA623*'Pts Per'!X$2</f>
        <v>0</v>
      </c>
      <c r="AD623" s="2">
        <f>'Weekly Stats'!AB623*'Pts Per'!Y$2</f>
        <v>0</v>
      </c>
      <c r="AE623" s="2">
        <f>'Weekly Stats'!AC623*'Pts Per'!Z$2</f>
        <v>0</v>
      </c>
      <c r="AF623" s="2">
        <f>'Weekly Stats'!AD623*'Pts Per'!AA$2</f>
        <v>0</v>
      </c>
      <c r="AG623" s="2">
        <f>'Weekly Stats'!AE623*'Pts Per'!AB$2</f>
        <v>0</v>
      </c>
      <c r="AH623" s="2">
        <f>'Weekly Stats'!AF623*'Pts Per'!AC$2</f>
        <v>0</v>
      </c>
    </row>
    <row r="624" spans="1:34">
      <c r="A624" s="1" t="s">
        <v>852</v>
      </c>
      <c r="B624" s="2" t="s">
        <v>112</v>
      </c>
      <c r="C624" s="2" t="s">
        <v>60</v>
      </c>
      <c r="D624" s="4" t="s">
        <v>712</v>
      </c>
      <c r="E624" s="9">
        <f t="shared" si="9"/>
        <v>0</v>
      </c>
      <c r="F624" s="2">
        <f>'Weekly Stats'!D624*'Pts Per'!A$2</f>
        <v>0</v>
      </c>
      <c r="G624" s="2">
        <f>'Weekly Stats'!E624*'Pts Per'!B$2</f>
        <v>0</v>
      </c>
      <c r="H624" s="2">
        <f>'Weekly Stats'!F624*'Pts Per'!C$2</f>
        <v>0</v>
      </c>
      <c r="I624" s="2">
        <f>'Weekly Stats'!G624*'Pts Per'!D$2</f>
        <v>0</v>
      </c>
      <c r="J624" s="2">
        <f>'Weekly Stats'!H624*'Pts Per'!E$2</f>
        <v>0</v>
      </c>
      <c r="K624" s="2">
        <f>'Weekly Stats'!I624*'Pts Per'!F$2</f>
        <v>0</v>
      </c>
      <c r="L624" s="2">
        <f>'Weekly Stats'!J624*'Pts Per'!G$2</f>
        <v>0</v>
      </c>
      <c r="M624" s="2">
        <f>'Weekly Stats'!K624*'Pts Per'!H$2</f>
        <v>0</v>
      </c>
      <c r="N624" s="2">
        <f>'Weekly Stats'!L624*'Pts Per'!I$2</f>
        <v>0</v>
      </c>
      <c r="O624" s="2">
        <f>'Weekly Stats'!M624*'Pts Per'!J$2</f>
        <v>0</v>
      </c>
      <c r="P624" s="2">
        <f>'Weekly Stats'!N624*'Pts Per'!K$2</f>
        <v>0</v>
      </c>
      <c r="Q624" s="2">
        <f>'Weekly Stats'!O624*'Pts Per'!L$2</f>
        <v>0</v>
      </c>
      <c r="R624" s="2">
        <f>'Weekly Stats'!P624*'Pts Per'!M$2</f>
        <v>0</v>
      </c>
      <c r="S624" s="2">
        <f>'Weekly Stats'!Q624*'Pts Per'!N$2</f>
        <v>0</v>
      </c>
      <c r="T624" s="2">
        <f>'Weekly Stats'!R624*'Pts Per'!O$2</f>
        <v>0</v>
      </c>
      <c r="U624" s="2">
        <f>'Weekly Stats'!S624*'Pts Per'!P$2</f>
        <v>0</v>
      </c>
      <c r="V624" s="2">
        <f>'Weekly Stats'!T624*'Pts Per'!Q$2</f>
        <v>0</v>
      </c>
      <c r="W624" s="2">
        <f>'Weekly Stats'!U624*'Pts Per'!R$2</f>
        <v>0</v>
      </c>
      <c r="X624" s="2">
        <f>IF('Weekly Stats'!V624*'Pts Per'!S$2&lt;5,'Weekly Stats'!V624*'Pts Per'!S$2,SUM(('Weekly Stats'!V624*'Pts Per'!S$2)+2))</f>
        <v>0</v>
      </c>
      <c r="Y624" s="2">
        <f>'Weekly Stats'!W624*'Pts Per'!T$2</f>
        <v>0</v>
      </c>
      <c r="Z624" s="2">
        <f>'Weekly Stats'!X624*'Pts Per'!U$2</f>
        <v>0</v>
      </c>
      <c r="AA624" s="2">
        <f>'Weekly Stats'!Y624*'Pts Per'!V$2</f>
        <v>0</v>
      </c>
      <c r="AB624" s="2">
        <f>'Weekly Stats'!Z624*'Pts Per'!W$2</f>
        <v>0</v>
      </c>
      <c r="AC624" s="2">
        <f>'Weekly Stats'!AA624*'Pts Per'!X$2</f>
        <v>0</v>
      </c>
      <c r="AD624" s="2">
        <f>'Weekly Stats'!AB624*'Pts Per'!Y$2</f>
        <v>0</v>
      </c>
      <c r="AE624" s="2">
        <f>'Weekly Stats'!AC624*'Pts Per'!Z$2</f>
        <v>0</v>
      </c>
      <c r="AF624" s="2">
        <f>'Weekly Stats'!AD624*'Pts Per'!AA$2</f>
        <v>0</v>
      </c>
      <c r="AG624" s="2">
        <f>'Weekly Stats'!AE624*'Pts Per'!AB$2</f>
        <v>0</v>
      </c>
      <c r="AH624" s="2">
        <f>'Weekly Stats'!AF624*'Pts Per'!AC$2</f>
        <v>0</v>
      </c>
    </row>
    <row r="625" spans="1:34">
      <c r="A625" s="1" t="s">
        <v>853</v>
      </c>
      <c r="B625" s="2" t="s">
        <v>112</v>
      </c>
      <c r="C625" s="2" t="s">
        <v>61</v>
      </c>
      <c r="D625" s="4" t="s">
        <v>713</v>
      </c>
      <c r="E625" s="9">
        <f t="shared" si="9"/>
        <v>4</v>
      </c>
      <c r="F625" s="2">
        <f>'Weekly Stats'!D625*'Pts Per'!A$2</f>
        <v>0</v>
      </c>
      <c r="G625" s="2">
        <f>'Weekly Stats'!E625*'Pts Per'!B$2</f>
        <v>0</v>
      </c>
      <c r="H625" s="2">
        <f>'Weekly Stats'!F625*'Pts Per'!C$2</f>
        <v>0</v>
      </c>
      <c r="I625" s="2">
        <f>'Weekly Stats'!G625*'Pts Per'!D$2</f>
        <v>0</v>
      </c>
      <c r="J625" s="2">
        <f>'Weekly Stats'!H625*'Pts Per'!E$2</f>
        <v>0</v>
      </c>
      <c r="K625" s="2">
        <f>'Weekly Stats'!I625*'Pts Per'!F$2</f>
        <v>0</v>
      </c>
      <c r="L625" s="2">
        <f>'Weekly Stats'!J625*'Pts Per'!G$2</f>
        <v>0</v>
      </c>
      <c r="M625" s="2">
        <f>'Weekly Stats'!K625*'Pts Per'!H$2</f>
        <v>0</v>
      </c>
      <c r="N625" s="2">
        <f>'Weekly Stats'!L625*'Pts Per'!I$2</f>
        <v>0</v>
      </c>
      <c r="O625" s="2">
        <f>'Weekly Stats'!M625*'Pts Per'!J$2</f>
        <v>0</v>
      </c>
      <c r="P625" s="2">
        <f>'Weekly Stats'!N625*'Pts Per'!K$2</f>
        <v>0</v>
      </c>
      <c r="Q625" s="2">
        <f>'Weekly Stats'!O625*'Pts Per'!L$2</f>
        <v>0</v>
      </c>
      <c r="R625" s="2">
        <f>'Weekly Stats'!P625*'Pts Per'!M$2</f>
        <v>0</v>
      </c>
      <c r="S625" s="2">
        <f>'Weekly Stats'!Q625*'Pts Per'!N$2</f>
        <v>0</v>
      </c>
      <c r="T625" s="2">
        <f>'Weekly Stats'!R625*'Pts Per'!O$2</f>
        <v>0</v>
      </c>
      <c r="U625" s="2">
        <f>'Weekly Stats'!S625*'Pts Per'!P$2</f>
        <v>0</v>
      </c>
      <c r="V625" s="2">
        <f>'Weekly Stats'!T625*'Pts Per'!Q$2</f>
        <v>0</v>
      </c>
      <c r="W625" s="2">
        <f>'Weekly Stats'!U625*'Pts Per'!R$2</f>
        <v>0</v>
      </c>
      <c r="X625" s="2">
        <f>IF('Weekly Stats'!V625*'Pts Per'!S$2&lt;5,'Weekly Stats'!V625*'Pts Per'!S$2,SUM(('Weekly Stats'!V625*'Pts Per'!S$2)+2))</f>
        <v>0</v>
      </c>
      <c r="Y625" s="2">
        <f>'Weekly Stats'!W625*'Pts Per'!T$2</f>
        <v>0</v>
      </c>
      <c r="Z625" s="2">
        <f>'Weekly Stats'!X625*'Pts Per'!U$2</f>
        <v>0</v>
      </c>
      <c r="AA625" s="2">
        <f>'Weekly Stats'!Y625*'Pts Per'!V$2</f>
        <v>0</v>
      </c>
      <c r="AB625" s="2">
        <f>'Weekly Stats'!Z625*'Pts Per'!W$2</f>
        <v>0</v>
      </c>
      <c r="AC625" s="2">
        <f>'Weekly Stats'!AA625*'Pts Per'!X$2</f>
        <v>4</v>
      </c>
      <c r="AD625" s="2">
        <f>'Weekly Stats'!AB625*'Pts Per'!Y$2</f>
        <v>0</v>
      </c>
      <c r="AE625" s="2">
        <f>'Weekly Stats'!AC625*'Pts Per'!Z$2</f>
        <v>0</v>
      </c>
      <c r="AF625" s="2">
        <f>'Weekly Stats'!AD625*'Pts Per'!AA$2</f>
        <v>0</v>
      </c>
      <c r="AG625" s="2">
        <f>'Weekly Stats'!AE625*'Pts Per'!AB$2</f>
        <v>0</v>
      </c>
      <c r="AH625" s="2">
        <f>'Weekly Stats'!AF625*'Pts Per'!AC$2</f>
        <v>0</v>
      </c>
    </row>
    <row r="626" spans="1:34">
      <c r="A626" s="1" t="s">
        <v>854</v>
      </c>
      <c r="B626" s="2" t="s">
        <v>112</v>
      </c>
      <c r="C626" s="2" t="s">
        <v>62</v>
      </c>
      <c r="D626" s="4" t="s">
        <v>714</v>
      </c>
      <c r="E626" s="9">
        <f t="shared" si="9"/>
        <v>0</v>
      </c>
      <c r="F626" s="2">
        <f>'Weekly Stats'!D626*'Pts Per'!A$2</f>
        <v>0</v>
      </c>
      <c r="G626" s="2">
        <f>'Weekly Stats'!E626*'Pts Per'!B$2</f>
        <v>0</v>
      </c>
      <c r="H626" s="2">
        <f>'Weekly Stats'!F626*'Pts Per'!C$2</f>
        <v>0</v>
      </c>
      <c r="I626" s="2">
        <f>'Weekly Stats'!G626*'Pts Per'!D$2</f>
        <v>0</v>
      </c>
      <c r="J626" s="2">
        <f>'Weekly Stats'!H626*'Pts Per'!E$2</f>
        <v>0</v>
      </c>
      <c r="K626" s="2">
        <f>'Weekly Stats'!I626*'Pts Per'!F$2</f>
        <v>0</v>
      </c>
      <c r="L626" s="2">
        <f>'Weekly Stats'!J626*'Pts Per'!G$2</f>
        <v>0</v>
      </c>
      <c r="M626" s="2">
        <f>'Weekly Stats'!K626*'Pts Per'!H$2</f>
        <v>0</v>
      </c>
      <c r="N626" s="2">
        <f>'Weekly Stats'!L626*'Pts Per'!I$2</f>
        <v>0</v>
      </c>
      <c r="O626" s="2">
        <f>'Weekly Stats'!M626*'Pts Per'!J$2</f>
        <v>0</v>
      </c>
      <c r="P626" s="2">
        <f>'Weekly Stats'!N626*'Pts Per'!K$2</f>
        <v>0</v>
      </c>
      <c r="Q626" s="2">
        <f>'Weekly Stats'!O626*'Pts Per'!L$2</f>
        <v>0</v>
      </c>
      <c r="R626" s="2">
        <f>'Weekly Stats'!P626*'Pts Per'!M$2</f>
        <v>0</v>
      </c>
      <c r="S626" s="2">
        <f>'Weekly Stats'!Q626*'Pts Per'!N$2</f>
        <v>0</v>
      </c>
      <c r="T626" s="2">
        <f>'Weekly Stats'!R626*'Pts Per'!O$2</f>
        <v>0</v>
      </c>
      <c r="U626" s="2">
        <f>'Weekly Stats'!S626*'Pts Per'!P$2</f>
        <v>0</v>
      </c>
      <c r="V626" s="2">
        <f>'Weekly Stats'!T626*'Pts Per'!Q$2</f>
        <v>0</v>
      </c>
      <c r="W626" s="2">
        <f>'Weekly Stats'!U626*'Pts Per'!R$2</f>
        <v>0</v>
      </c>
      <c r="X626" s="2">
        <f>IF('Weekly Stats'!V626*'Pts Per'!S$2&lt;5,'Weekly Stats'!V626*'Pts Per'!S$2,SUM(('Weekly Stats'!V626*'Pts Per'!S$2)+2))</f>
        <v>0</v>
      </c>
      <c r="Y626" s="2">
        <f>'Weekly Stats'!W626*'Pts Per'!T$2</f>
        <v>0</v>
      </c>
      <c r="Z626" s="2">
        <f>'Weekly Stats'!X626*'Pts Per'!U$2</f>
        <v>0</v>
      </c>
      <c r="AA626" s="2">
        <f>'Weekly Stats'!Y626*'Pts Per'!V$2</f>
        <v>0</v>
      </c>
      <c r="AB626" s="2">
        <f>'Weekly Stats'!Z626*'Pts Per'!W$2</f>
        <v>0</v>
      </c>
      <c r="AC626" s="2">
        <f>'Weekly Stats'!AA626*'Pts Per'!X$2</f>
        <v>0</v>
      </c>
      <c r="AD626" s="2">
        <f>'Weekly Stats'!AB626*'Pts Per'!Y$2</f>
        <v>0</v>
      </c>
      <c r="AE626" s="2">
        <f>'Weekly Stats'!AC626*'Pts Per'!Z$2</f>
        <v>0</v>
      </c>
      <c r="AF626" s="2">
        <f>'Weekly Stats'!AD626*'Pts Per'!AA$2</f>
        <v>0</v>
      </c>
      <c r="AG626" s="2">
        <f>'Weekly Stats'!AE626*'Pts Per'!AB$2</f>
        <v>0</v>
      </c>
      <c r="AH626" s="2">
        <f>'Weekly Stats'!AF626*'Pts Per'!AC$2</f>
        <v>0</v>
      </c>
    </row>
    <row r="627" spans="1:34">
      <c r="A627" s="1" t="s">
        <v>829</v>
      </c>
      <c r="B627" s="2" t="s">
        <v>113</v>
      </c>
      <c r="C627" s="2" t="s">
        <v>38</v>
      </c>
      <c r="D627" s="4" t="s">
        <v>716</v>
      </c>
      <c r="E627" s="9">
        <f t="shared" si="9"/>
        <v>25.28</v>
      </c>
      <c r="F627" s="2">
        <f>'Weekly Stats'!D627*'Pts Per'!A$2</f>
        <v>0</v>
      </c>
      <c r="G627" s="2">
        <f>'Weekly Stats'!E627*'Pts Per'!B$2</f>
        <v>0</v>
      </c>
      <c r="H627" s="2">
        <f>'Weekly Stats'!F627*'Pts Per'!C$2</f>
        <v>0</v>
      </c>
      <c r="I627" s="2">
        <f>'Weekly Stats'!G627*'Pts Per'!D$2</f>
        <v>0</v>
      </c>
      <c r="J627" s="2">
        <f>'Weekly Stats'!H627*'Pts Per'!E$2</f>
        <v>6.48</v>
      </c>
      <c r="K627" s="2">
        <f>'Weekly Stats'!I627*'Pts Per'!F$2</f>
        <v>0</v>
      </c>
      <c r="L627" s="2">
        <f>'Weekly Stats'!J627*'Pts Per'!G$2</f>
        <v>6.8000000000000007</v>
      </c>
      <c r="M627" s="2">
        <f>'Weekly Stats'!K627*'Pts Per'!H$2</f>
        <v>12</v>
      </c>
      <c r="N627" s="2">
        <f>'Weekly Stats'!L627*'Pts Per'!I$2</f>
        <v>0</v>
      </c>
      <c r="O627" s="2">
        <f>'Weekly Stats'!M627*'Pts Per'!J$2</f>
        <v>0</v>
      </c>
      <c r="P627" s="2">
        <f>'Weekly Stats'!N627*'Pts Per'!K$2</f>
        <v>0</v>
      </c>
      <c r="Q627" s="2">
        <f>'Weekly Stats'!O627*'Pts Per'!L$2</f>
        <v>0</v>
      </c>
      <c r="R627" s="2">
        <f>'Weekly Stats'!P627*'Pts Per'!M$2</f>
        <v>0</v>
      </c>
      <c r="S627" s="2">
        <f>'Weekly Stats'!Q627*'Pts Per'!N$2</f>
        <v>0</v>
      </c>
      <c r="T627" s="2">
        <f>'Weekly Stats'!R627*'Pts Per'!O$2</f>
        <v>0</v>
      </c>
      <c r="U627" s="2">
        <f>'Weekly Stats'!S627*'Pts Per'!P$2</f>
        <v>0</v>
      </c>
      <c r="V627" s="2">
        <f>'Weekly Stats'!T627*'Pts Per'!Q$2</f>
        <v>0</v>
      </c>
      <c r="W627" s="2">
        <f>'Weekly Stats'!U627*'Pts Per'!R$2</f>
        <v>0</v>
      </c>
      <c r="X627" s="2">
        <f>IF('Weekly Stats'!V627*'Pts Per'!S$2&lt;5,'Weekly Stats'!V627*'Pts Per'!S$2,SUM(('Weekly Stats'!V627*'Pts Per'!S$2)+2))</f>
        <v>0</v>
      </c>
      <c r="Y627" s="2">
        <f>'Weekly Stats'!W627*'Pts Per'!T$2</f>
        <v>0</v>
      </c>
      <c r="Z627" s="2">
        <f>'Weekly Stats'!X627*'Pts Per'!U$2</f>
        <v>0</v>
      </c>
      <c r="AA627" s="2">
        <f>'Weekly Stats'!Y627*'Pts Per'!V$2</f>
        <v>0</v>
      </c>
      <c r="AB627" s="2">
        <f>'Weekly Stats'!Z627*'Pts Per'!W$2</f>
        <v>0</v>
      </c>
      <c r="AC627" s="2">
        <f>'Weekly Stats'!AA627*'Pts Per'!X$2</f>
        <v>0</v>
      </c>
      <c r="AD627" s="2">
        <f>'Weekly Stats'!AB627*'Pts Per'!Y$2</f>
        <v>0</v>
      </c>
      <c r="AE627" s="2">
        <f>'Weekly Stats'!AC627*'Pts Per'!Z$2</f>
        <v>0</v>
      </c>
      <c r="AF627" s="2">
        <f>'Weekly Stats'!AD627*'Pts Per'!AA$2</f>
        <v>0</v>
      </c>
      <c r="AG627" s="2">
        <f>'Weekly Stats'!AE627*'Pts Per'!AB$2</f>
        <v>0</v>
      </c>
      <c r="AH627" s="2">
        <f>'Weekly Stats'!AF627*'Pts Per'!AC$2</f>
        <v>0</v>
      </c>
    </row>
    <row r="628" spans="1:34">
      <c r="A628" s="1" t="s">
        <v>830</v>
      </c>
      <c r="B628" s="2" t="s">
        <v>113</v>
      </c>
      <c r="C628" s="2" t="s">
        <v>39</v>
      </c>
      <c r="D628" s="4" t="s">
        <v>717</v>
      </c>
      <c r="E628" s="9">
        <f t="shared" si="9"/>
        <v>0</v>
      </c>
      <c r="F628" s="2">
        <f>'Weekly Stats'!D628*'Pts Per'!A$2</f>
        <v>0</v>
      </c>
      <c r="G628" s="2">
        <f>'Weekly Stats'!E628*'Pts Per'!B$2</f>
        <v>0</v>
      </c>
      <c r="H628" s="2">
        <f>'Weekly Stats'!F628*'Pts Per'!C$2</f>
        <v>0</v>
      </c>
      <c r="I628" s="2">
        <f>'Weekly Stats'!G628*'Pts Per'!D$2</f>
        <v>0</v>
      </c>
      <c r="J628" s="2">
        <f>'Weekly Stats'!H628*'Pts Per'!E$2</f>
        <v>0</v>
      </c>
      <c r="K628" s="2">
        <f>'Weekly Stats'!I628*'Pts Per'!F$2</f>
        <v>0</v>
      </c>
      <c r="L628" s="2">
        <f>'Weekly Stats'!J628*'Pts Per'!G$2</f>
        <v>0</v>
      </c>
      <c r="M628" s="2">
        <f>'Weekly Stats'!K628*'Pts Per'!H$2</f>
        <v>0</v>
      </c>
      <c r="N628" s="2">
        <f>'Weekly Stats'!L628*'Pts Per'!I$2</f>
        <v>0</v>
      </c>
      <c r="O628" s="2">
        <f>'Weekly Stats'!M628*'Pts Per'!J$2</f>
        <v>0</v>
      </c>
      <c r="P628" s="2">
        <f>'Weekly Stats'!N628*'Pts Per'!K$2</f>
        <v>0</v>
      </c>
      <c r="Q628" s="2">
        <f>'Weekly Stats'!O628*'Pts Per'!L$2</f>
        <v>0</v>
      </c>
      <c r="R628" s="2">
        <f>'Weekly Stats'!P628*'Pts Per'!M$2</f>
        <v>0</v>
      </c>
      <c r="S628" s="2">
        <f>'Weekly Stats'!Q628*'Pts Per'!N$2</f>
        <v>0</v>
      </c>
      <c r="T628" s="2">
        <f>'Weekly Stats'!R628*'Pts Per'!O$2</f>
        <v>0</v>
      </c>
      <c r="U628" s="2">
        <f>'Weekly Stats'!S628*'Pts Per'!P$2</f>
        <v>0</v>
      </c>
      <c r="V628" s="2">
        <f>'Weekly Stats'!T628*'Pts Per'!Q$2</f>
        <v>0</v>
      </c>
      <c r="W628" s="2">
        <f>'Weekly Stats'!U628*'Pts Per'!R$2</f>
        <v>0</v>
      </c>
      <c r="X628" s="2">
        <f>IF('Weekly Stats'!V628*'Pts Per'!S$2&lt;5,'Weekly Stats'!V628*'Pts Per'!S$2,SUM(('Weekly Stats'!V628*'Pts Per'!S$2)+2))</f>
        <v>0</v>
      </c>
      <c r="Y628" s="2">
        <f>'Weekly Stats'!W628*'Pts Per'!T$2</f>
        <v>0</v>
      </c>
      <c r="Z628" s="2">
        <f>'Weekly Stats'!X628*'Pts Per'!U$2</f>
        <v>0</v>
      </c>
      <c r="AA628" s="2">
        <f>'Weekly Stats'!Y628*'Pts Per'!V$2</f>
        <v>0</v>
      </c>
      <c r="AB628" s="2">
        <f>'Weekly Stats'!Z628*'Pts Per'!W$2</f>
        <v>0</v>
      </c>
      <c r="AC628" s="2">
        <f>'Weekly Stats'!AA628*'Pts Per'!X$2</f>
        <v>0</v>
      </c>
      <c r="AD628" s="2">
        <f>'Weekly Stats'!AB628*'Pts Per'!Y$2</f>
        <v>0</v>
      </c>
      <c r="AE628" s="2">
        <f>'Weekly Stats'!AC628*'Pts Per'!Z$2</f>
        <v>0</v>
      </c>
      <c r="AF628" s="2">
        <f>'Weekly Stats'!AD628*'Pts Per'!AA$2</f>
        <v>0</v>
      </c>
      <c r="AG628" s="2">
        <f>'Weekly Stats'!AE628*'Pts Per'!AB$2</f>
        <v>0</v>
      </c>
      <c r="AH628" s="2">
        <f>'Weekly Stats'!AF628*'Pts Per'!AC$2</f>
        <v>0</v>
      </c>
    </row>
    <row r="629" spans="1:34">
      <c r="A629" s="1" t="s">
        <v>831</v>
      </c>
      <c r="B629" s="2" t="s">
        <v>113</v>
      </c>
      <c r="C629" s="2" t="s">
        <v>40</v>
      </c>
      <c r="D629" s="4" t="s">
        <v>718</v>
      </c>
      <c r="E629" s="9">
        <f t="shared" si="9"/>
        <v>7.6000000000000005</v>
      </c>
      <c r="F629" s="2">
        <f>'Weekly Stats'!D629*'Pts Per'!A$2</f>
        <v>0</v>
      </c>
      <c r="G629" s="2">
        <f>'Weekly Stats'!E629*'Pts Per'!B$2</f>
        <v>0</v>
      </c>
      <c r="H629" s="2">
        <f>'Weekly Stats'!F629*'Pts Per'!C$2</f>
        <v>0</v>
      </c>
      <c r="I629" s="2">
        <f>'Weekly Stats'!G629*'Pts Per'!D$2</f>
        <v>0</v>
      </c>
      <c r="J629" s="2">
        <f>'Weekly Stats'!H629*'Pts Per'!E$2</f>
        <v>0</v>
      </c>
      <c r="K629" s="2">
        <f>'Weekly Stats'!I629*'Pts Per'!F$2</f>
        <v>0</v>
      </c>
      <c r="L629" s="2">
        <f>'Weekly Stats'!J629*'Pts Per'!G$2</f>
        <v>5.1000000000000005</v>
      </c>
      <c r="M629" s="2">
        <f>'Weekly Stats'!K629*'Pts Per'!H$2</f>
        <v>0</v>
      </c>
      <c r="N629" s="2">
        <f>'Weekly Stats'!L629*'Pts Per'!I$2</f>
        <v>0.5</v>
      </c>
      <c r="O629" s="2">
        <f>'Weekly Stats'!M629*'Pts Per'!J$2</f>
        <v>0</v>
      </c>
      <c r="P629" s="2">
        <f>'Weekly Stats'!N629*'Pts Per'!K$2</f>
        <v>2</v>
      </c>
      <c r="Q629" s="2">
        <f>'Weekly Stats'!O629*'Pts Per'!L$2</f>
        <v>0</v>
      </c>
      <c r="R629" s="2">
        <f>'Weekly Stats'!P629*'Pts Per'!M$2</f>
        <v>0</v>
      </c>
      <c r="S629" s="2">
        <f>'Weekly Stats'!Q629*'Pts Per'!N$2</f>
        <v>0</v>
      </c>
      <c r="T629" s="2">
        <f>'Weekly Stats'!R629*'Pts Per'!O$2</f>
        <v>0</v>
      </c>
      <c r="U629" s="2">
        <f>'Weekly Stats'!S629*'Pts Per'!P$2</f>
        <v>0</v>
      </c>
      <c r="V629" s="2">
        <f>'Weekly Stats'!T629*'Pts Per'!Q$2</f>
        <v>0</v>
      </c>
      <c r="W629" s="2">
        <f>'Weekly Stats'!U629*'Pts Per'!R$2</f>
        <v>0</v>
      </c>
      <c r="X629" s="2">
        <f>IF('Weekly Stats'!V629*'Pts Per'!S$2&lt;5,'Weekly Stats'!V629*'Pts Per'!S$2,SUM(('Weekly Stats'!V629*'Pts Per'!S$2)+2))</f>
        <v>0</v>
      </c>
      <c r="Y629" s="2">
        <f>'Weekly Stats'!W629*'Pts Per'!T$2</f>
        <v>0</v>
      </c>
      <c r="Z629" s="2">
        <f>'Weekly Stats'!X629*'Pts Per'!U$2</f>
        <v>0</v>
      </c>
      <c r="AA629" s="2">
        <f>'Weekly Stats'!Y629*'Pts Per'!V$2</f>
        <v>0</v>
      </c>
      <c r="AB629" s="2">
        <f>'Weekly Stats'!Z629*'Pts Per'!W$2</f>
        <v>0</v>
      </c>
      <c r="AC629" s="2">
        <f>'Weekly Stats'!AA629*'Pts Per'!X$2</f>
        <v>0</v>
      </c>
      <c r="AD629" s="2">
        <f>'Weekly Stats'!AB629*'Pts Per'!Y$2</f>
        <v>0</v>
      </c>
      <c r="AE629" s="2">
        <f>'Weekly Stats'!AC629*'Pts Per'!Z$2</f>
        <v>0</v>
      </c>
      <c r="AF629" s="2">
        <f>'Weekly Stats'!AD629*'Pts Per'!AA$2</f>
        <v>0</v>
      </c>
      <c r="AG629" s="2">
        <f>'Weekly Stats'!AE629*'Pts Per'!AB$2</f>
        <v>0</v>
      </c>
      <c r="AH629" s="2">
        <f>'Weekly Stats'!AF629*'Pts Per'!AC$2</f>
        <v>0</v>
      </c>
    </row>
    <row r="630" spans="1:34">
      <c r="A630" s="1" t="s">
        <v>832</v>
      </c>
      <c r="B630" s="2" t="s">
        <v>113</v>
      </c>
      <c r="C630" s="2" t="s">
        <v>41</v>
      </c>
      <c r="D630" s="4" t="s">
        <v>719</v>
      </c>
      <c r="E630" s="9">
        <f t="shared" si="9"/>
        <v>0.70000000000000007</v>
      </c>
      <c r="F630" s="2">
        <f>'Weekly Stats'!D630*'Pts Per'!A$2</f>
        <v>0</v>
      </c>
      <c r="G630" s="2">
        <f>'Weekly Stats'!E630*'Pts Per'!B$2</f>
        <v>0</v>
      </c>
      <c r="H630" s="2">
        <f>'Weekly Stats'!F630*'Pts Per'!C$2</f>
        <v>0</v>
      </c>
      <c r="I630" s="2">
        <f>'Weekly Stats'!G630*'Pts Per'!D$2</f>
        <v>0</v>
      </c>
      <c r="J630" s="2">
        <f>'Weekly Stats'!H630*'Pts Per'!E$2</f>
        <v>0</v>
      </c>
      <c r="K630" s="2">
        <f>'Weekly Stats'!I630*'Pts Per'!F$2</f>
        <v>0</v>
      </c>
      <c r="L630" s="2">
        <f>'Weekly Stats'!J630*'Pts Per'!G$2</f>
        <v>0.70000000000000007</v>
      </c>
      <c r="M630" s="2">
        <f>'Weekly Stats'!K630*'Pts Per'!H$2</f>
        <v>0</v>
      </c>
      <c r="N630" s="2">
        <f>'Weekly Stats'!L630*'Pts Per'!I$2</f>
        <v>0</v>
      </c>
      <c r="O630" s="2">
        <f>'Weekly Stats'!M630*'Pts Per'!J$2</f>
        <v>0</v>
      </c>
      <c r="P630" s="2">
        <f>'Weekly Stats'!N630*'Pts Per'!K$2</f>
        <v>0</v>
      </c>
      <c r="Q630" s="2">
        <f>'Weekly Stats'!O630*'Pts Per'!L$2</f>
        <v>0</v>
      </c>
      <c r="R630" s="2">
        <f>'Weekly Stats'!P630*'Pts Per'!M$2</f>
        <v>0</v>
      </c>
      <c r="S630" s="2">
        <f>'Weekly Stats'!Q630*'Pts Per'!N$2</f>
        <v>0</v>
      </c>
      <c r="T630" s="2">
        <f>'Weekly Stats'!R630*'Pts Per'!O$2</f>
        <v>0</v>
      </c>
      <c r="U630" s="2">
        <f>'Weekly Stats'!S630*'Pts Per'!P$2</f>
        <v>0</v>
      </c>
      <c r="V630" s="2">
        <f>'Weekly Stats'!T630*'Pts Per'!Q$2</f>
        <v>0</v>
      </c>
      <c r="W630" s="2">
        <f>'Weekly Stats'!U630*'Pts Per'!R$2</f>
        <v>0</v>
      </c>
      <c r="X630" s="2">
        <f>IF('Weekly Stats'!V630*'Pts Per'!S$2&lt;5,'Weekly Stats'!V630*'Pts Per'!S$2,SUM(('Weekly Stats'!V630*'Pts Per'!S$2)+2))</f>
        <v>0</v>
      </c>
      <c r="Y630" s="2">
        <f>'Weekly Stats'!W630*'Pts Per'!T$2</f>
        <v>0</v>
      </c>
      <c r="Z630" s="2">
        <f>'Weekly Stats'!X630*'Pts Per'!U$2</f>
        <v>0</v>
      </c>
      <c r="AA630" s="2">
        <f>'Weekly Stats'!Y630*'Pts Per'!V$2</f>
        <v>0</v>
      </c>
      <c r="AB630" s="2">
        <f>'Weekly Stats'!Z630*'Pts Per'!W$2</f>
        <v>0</v>
      </c>
      <c r="AC630" s="2">
        <f>'Weekly Stats'!AA630*'Pts Per'!X$2</f>
        <v>0</v>
      </c>
      <c r="AD630" s="2">
        <f>'Weekly Stats'!AB630*'Pts Per'!Y$2</f>
        <v>0</v>
      </c>
      <c r="AE630" s="2">
        <f>'Weekly Stats'!AC630*'Pts Per'!Z$2</f>
        <v>0</v>
      </c>
      <c r="AF630" s="2">
        <f>'Weekly Stats'!AD630*'Pts Per'!AA$2</f>
        <v>0</v>
      </c>
      <c r="AG630" s="2">
        <f>'Weekly Stats'!AE630*'Pts Per'!AB$2</f>
        <v>0</v>
      </c>
      <c r="AH630" s="2">
        <f>'Weekly Stats'!AF630*'Pts Per'!AC$2</f>
        <v>0</v>
      </c>
    </row>
    <row r="631" spans="1:34">
      <c r="A631" s="1" t="s">
        <v>833</v>
      </c>
      <c r="B631" s="2" t="s">
        <v>113</v>
      </c>
      <c r="C631" s="2" t="s">
        <v>42</v>
      </c>
      <c r="D631" s="4" t="s">
        <v>720</v>
      </c>
      <c r="E631" s="9">
        <f t="shared" si="9"/>
        <v>10.3</v>
      </c>
      <c r="F631" s="2">
        <f>'Weekly Stats'!D631*'Pts Per'!A$2</f>
        <v>0</v>
      </c>
      <c r="G631" s="2">
        <f>'Weekly Stats'!E631*'Pts Per'!B$2</f>
        <v>0</v>
      </c>
      <c r="H631" s="2">
        <f>'Weekly Stats'!F631*'Pts Per'!C$2</f>
        <v>0</v>
      </c>
      <c r="I631" s="2">
        <f>'Weekly Stats'!G631*'Pts Per'!D$2</f>
        <v>0</v>
      </c>
      <c r="J631" s="2">
        <f>'Weekly Stats'!H631*'Pts Per'!E$2</f>
        <v>0</v>
      </c>
      <c r="K631" s="2">
        <f>'Weekly Stats'!I631*'Pts Per'!F$2</f>
        <v>0</v>
      </c>
      <c r="L631" s="2">
        <f>'Weekly Stats'!J631*'Pts Per'!G$2</f>
        <v>0</v>
      </c>
      <c r="M631" s="2">
        <f>'Weekly Stats'!K631*'Pts Per'!H$2</f>
        <v>0</v>
      </c>
      <c r="N631" s="2">
        <f>'Weekly Stats'!L631*'Pts Per'!I$2</f>
        <v>1</v>
      </c>
      <c r="O631" s="2">
        <f>'Weekly Stats'!M631*'Pts Per'!J$2</f>
        <v>0</v>
      </c>
      <c r="P631" s="2">
        <f>'Weekly Stats'!N631*'Pts Per'!K$2</f>
        <v>2.1</v>
      </c>
      <c r="Q631" s="2">
        <f>'Weekly Stats'!O631*'Pts Per'!L$2</f>
        <v>0</v>
      </c>
      <c r="R631" s="2">
        <f>'Weekly Stats'!P631*'Pts Per'!M$2</f>
        <v>7.2</v>
      </c>
      <c r="S631" s="2">
        <f>'Weekly Stats'!Q631*'Pts Per'!N$2</f>
        <v>0</v>
      </c>
      <c r="T631" s="2">
        <f>'Weekly Stats'!R631*'Pts Per'!O$2</f>
        <v>0</v>
      </c>
      <c r="U631" s="2">
        <f>'Weekly Stats'!S631*'Pts Per'!P$2</f>
        <v>0</v>
      </c>
      <c r="V631" s="2">
        <f>'Weekly Stats'!T631*'Pts Per'!Q$2</f>
        <v>0</v>
      </c>
      <c r="W631" s="2">
        <f>'Weekly Stats'!U631*'Pts Per'!R$2</f>
        <v>0</v>
      </c>
      <c r="X631" s="2">
        <f>IF('Weekly Stats'!V631*'Pts Per'!S$2&lt;5,'Weekly Stats'!V631*'Pts Per'!S$2,SUM(('Weekly Stats'!V631*'Pts Per'!S$2)+2))</f>
        <v>0</v>
      </c>
      <c r="Y631" s="2">
        <f>'Weekly Stats'!W631*'Pts Per'!T$2</f>
        <v>0</v>
      </c>
      <c r="Z631" s="2">
        <f>'Weekly Stats'!X631*'Pts Per'!U$2</f>
        <v>0</v>
      </c>
      <c r="AA631" s="2">
        <f>'Weekly Stats'!Y631*'Pts Per'!V$2</f>
        <v>0</v>
      </c>
      <c r="AB631" s="2">
        <f>'Weekly Stats'!Z631*'Pts Per'!W$2</f>
        <v>0</v>
      </c>
      <c r="AC631" s="2">
        <f>'Weekly Stats'!AA631*'Pts Per'!X$2</f>
        <v>0</v>
      </c>
      <c r="AD631" s="2">
        <f>'Weekly Stats'!AB631*'Pts Per'!Y$2</f>
        <v>0</v>
      </c>
      <c r="AE631" s="2">
        <f>'Weekly Stats'!AC631*'Pts Per'!Z$2</f>
        <v>0</v>
      </c>
      <c r="AF631" s="2">
        <f>'Weekly Stats'!AD631*'Pts Per'!AA$2</f>
        <v>0</v>
      </c>
      <c r="AG631" s="2">
        <f>'Weekly Stats'!AE631*'Pts Per'!AB$2</f>
        <v>0</v>
      </c>
      <c r="AH631" s="2">
        <f>'Weekly Stats'!AF631*'Pts Per'!AC$2</f>
        <v>0</v>
      </c>
    </row>
    <row r="632" spans="1:34">
      <c r="A632" s="1" t="s">
        <v>834</v>
      </c>
      <c r="B632" s="2" t="s">
        <v>113</v>
      </c>
      <c r="C632" s="2" t="s">
        <v>43</v>
      </c>
      <c r="D632" s="4" t="s">
        <v>721</v>
      </c>
      <c r="E632" s="9">
        <f t="shared" si="9"/>
        <v>0</v>
      </c>
      <c r="F632" s="2">
        <f>'Weekly Stats'!D632*'Pts Per'!A$2</f>
        <v>0</v>
      </c>
      <c r="G632" s="2">
        <f>'Weekly Stats'!E632*'Pts Per'!B$2</f>
        <v>0</v>
      </c>
      <c r="H632" s="2">
        <f>'Weekly Stats'!F632*'Pts Per'!C$2</f>
        <v>0</v>
      </c>
      <c r="I632" s="2">
        <f>'Weekly Stats'!G632*'Pts Per'!D$2</f>
        <v>0</v>
      </c>
      <c r="J632" s="2">
        <f>'Weekly Stats'!H632*'Pts Per'!E$2</f>
        <v>0</v>
      </c>
      <c r="K632" s="2">
        <f>'Weekly Stats'!I632*'Pts Per'!F$2</f>
        <v>0</v>
      </c>
      <c r="L632" s="2">
        <f>'Weekly Stats'!J632*'Pts Per'!G$2</f>
        <v>0</v>
      </c>
      <c r="M632" s="2">
        <f>'Weekly Stats'!K632*'Pts Per'!H$2</f>
        <v>0</v>
      </c>
      <c r="N632" s="2">
        <f>'Weekly Stats'!L632*'Pts Per'!I$2</f>
        <v>0</v>
      </c>
      <c r="O632" s="2">
        <f>'Weekly Stats'!M632*'Pts Per'!J$2</f>
        <v>0</v>
      </c>
      <c r="P632" s="2">
        <f>'Weekly Stats'!N632*'Pts Per'!K$2</f>
        <v>0</v>
      </c>
      <c r="Q632" s="2">
        <f>'Weekly Stats'!O632*'Pts Per'!L$2</f>
        <v>0</v>
      </c>
      <c r="R632" s="2">
        <f>'Weekly Stats'!P632*'Pts Per'!M$2</f>
        <v>0</v>
      </c>
      <c r="S632" s="2">
        <f>'Weekly Stats'!Q632*'Pts Per'!N$2</f>
        <v>0</v>
      </c>
      <c r="T632" s="2">
        <f>'Weekly Stats'!R632*'Pts Per'!O$2</f>
        <v>0</v>
      </c>
      <c r="U632" s="2">
        <f>'Weekly Stats'!S632*'Pts Per'!P$2</f>
        <v>0</v>
      </c>
      <c r="V632" s="2">
        <f>'Weekly Stats'!T632*'Pts Per'!Q$2</f>
        <v>0</v>
      </c>
      <c r="W632" s="2">
        <f>'Weekly Stats'!U632*'Pts Per'!R$2</f>
        <v>0</v>
      </c>
      <c r="X632" s="2">
        <f>IF('Weekly Stats'!V632*'Pts Per'!S$2&lt;5,'Weekly Stats'!V632*'Pts Per'!S$2,SUM(('Weekly Stats'!V632*'Pts Per'!S$2)+2))</f>
        <v>0</v>
      </c>
      <c r="Y632" s="2">
        <f>'Weekly Stats'!W632*'Pts Per'!T$2</f>
        <v>0</v>
      </c>
      <c r="Z632" s="2">
        <f>'Weekly Stats'!X632*'Pts Per'!U$2</f>
        <v>0</v>
      </c>
      <c r="AA632" s="2">
        <f>'Weekly Stats'!Y632*'Pts Per'!V$2</f>
        <v>0</v>
      </c>
      <c r="AB632" s="2">
        <f>'Weekly Stats'!Z632*'Pts Per'!W$2</f>
        <v>0</v>
      </c>
      <c r="AC632" s="2">
        <f>'Weekly Stats'!AA632*'Pts Per'!X$2</f>
        <v>0</v>
      </c>
      <c r="AD632" s="2">
        <f>'Weekly Stats'!AB632*'Pts Per'!Y$2</f>
        <v>0</v>
      </c>
      <c r="AE632" s="2">
        <f>'Weekly Stats'!AC632*'Pts Per'!Z$2</f>
        <v>0</v>
      </c>
      <c r="AF632" s="2">
        <f>'Weekly Stats'!AD632*'Pts Per'!AA$2</f>
        <v>0</v>
      </c>
      <c r="AG632" s="2">
        <f>'Weekly Stats'!AE632*'Pts Per'!AB$2</f>
        <v>0</v>
      </c>
      <c r="AH632" s="2">
        <f>'Weekly Stats'!AF632*'Pts Per'!AC$2</f>
        <v>0</v>
      </c>
    </row>
    <row r="633" spans="1:34">
      <c r="A633" s="1" t="s">
        <v>835</v>
      </c>
      <c r="B633" s="2" t="s">
        <v>113</v>
      </c>
      <c r="C633" s="2" t="s">
        <v>44</v>
      </c>
      <c r="D633" s="4" t="s">
        <v>722</v>
      </c>
      <c r="E633" s="9">
        <f t="shared" si="9"/>
        <v>5.1000000000000005</v>
      </c>
      <c r="F633" s="2">
        <f>'Weekly Stats'!D633*'Pts Per'!A$2</f>
        <v>0</v>
      </c>
      <c r="G633" s="2">
        <f>'Weekly Stats'!E633*'Pts Per'!B$2</f>
        <v>0</v>
      </c>
      <c r="H633" s="2">
        <f>'Weekly Stats'!F633*'Pts Per'!C$2</f>
        <v>0</v>
      </c>
      <c r="I633" s="2">
        <f>'Weekly Stats'!G633*'Pts Per'!D$2</f>
        <v>0</v>
      </c>
      <c r="J633" s="2">
        <f>'Weekly Stats'!H633*'Pts Per'!E$2</f>
        <v>0</v>
      </c>
      <c r="K633" s="2">
        <f>'Weekly Stats'!I633*'Pts Per'!F$2</f>
        <v>0</v>
      </c>
      <c r="L633" s="2">
        <f>'Weekly Stats'!J633*'Pts Per'!G$2</f>
        <v>0</v>
      </c>
      <c r="M633" s="2">
        <f>'Weekly Stats'!K633*'Pts Per'!H$2</f>
        <v>0</v>
      </c>
      <c r="N633" s="2">
        <f>'Weekly Stats'!L633*'Pts Per'!I$2</f>
        <v>0.5</v>
      </c>
      <c r="O633" s="2">
        <f>'Weekly Stats'!M633*'Pts Per'!J$2</f>
        <v>0</v>
      </c>
      <c r="P633" s="2">
        <f>'Weekly Stats'!N633*'Pts Per'!K$2</f>
        <v>4.6000000000000005</v>
      </c>
      <c r="Q633" s="2">
        <f>'Weekly Stats'!O633*'Pts Per'!L$2</f>
        <v>0</v>
      </c>
      <c r="R633" s="2">
        <f>'Weekly Stats'!P633*'Pts Per'!M$2</f>
        <v>0</v>
      </c>
      <c r="S633" s="2">
        <f>'Weekly Stats'!Q633*'Pts Per'!N$2</f>
        <v>0</v>
      </c>
      <c r="T633" s="2">
        <f>'Weekly Stats'!R633*'Pts Per'!O$2</f>
        <v>0</v>
      </c>
      <c r="U633" s="2">
        <f>'Weekly Stats'!S633*'Pts Per'!P$2</f>
        <v>0</v>
      </c>
      <c r="V633" s="2">
        <f>'Weekly Stats'!T633*'Pts Per'!Q$2</f>
        <v>0</v>
      </c>
      <c r="W633" s="2">
        <f>'Weekly Stats'!U633*'Pts Per'!R$2</f>
        <v>0</v>
      </c>
      <c r="X633" s="2">
        <f>IF('Weekly Stats'!V633*'Pts Per'!S$2&lt;5,'Weekly Stats'!V633*'Pts Per'!S$2,SUM(('Weekly Stats'!V633*'Pts Per'!S$2)+2))</f>
        <v>0</v>
      </c>
      <c r="Y633" s="2">
        <f>'Weekly Stats'!W633*'Pts Per'!T$2</f>
        <v>0</v>
      </c>
      <c r="Z633" s="2">
        <f>'Weekly Stats'!X633*'Pts Per'!U$2</f>
        <v>0</v>
      </c>
      <c r="AA633" s="2">
        <f>'Weekly Stats'!Y633*'Pts Per'!V$2</f>
        <v>0</v>
      </c>
      <c r="AB633" s="2">
        <f>'Weekly Stats'!Z633*'Pts Per'!W$2</f>
        <v>0</v>
      </c>
      <c r="AC633" s="2">
        <f>'Weekly Stats'!AA633*'Pts Per'!X$2</f>
        <v>0</v>
      </c>
      <c r="AD633" s="2">
        <f>'Weekly Stats'!AB633*'Pts Per'!Y$2</f>
        <v>0</v>
      </c>
      <c r="AE633" s="2">
        <f>'Weekly Stats'!AC633*'Pts Per'!Z$2</f>
        <v>0</v>
      </c>
      <c r="AF633" s="2">
        <f>'Weekly Stats'!AD633*'Pts Per'!AA$2</f>
        <v>0</v>
      </c>
      <c r="AG633" s="2">
        <f>'Weekly Stats'!AE633*'Pts Per'!AB$2</f>
        <v>0</v>
      </c>
      <c r="AH633" s="2">
        <f>'Weekly Stats'!AF633*'Pts Per'!AC$2</f>
        <v>0</v>
      </c>
    </row>
    <row r="634" spans="1:34">
      <c r="A634" s="1" t="s">
        <v>836</v>
      </c>
      <c r="B634" s="2" t="s">
        <v>113</v>
      </c>
      <c r="C634" s="2" t="s">
        <v>45</v>
      </c>
      <c r="D634" s="4" t="s">
        <v>723</v>
      </c>
      <c r="E634" s="9">
        <f t="shared" si="9"/>
        <v>4.0999999999999996</v>
      </c>
      <c r="F634" s="2">
        <f>'Weekly Stats'!D634*'Pts Per'!A$2</f>
        <v>0</v>
      </c>
      <c r="G634" s="2">
        <f>'Weekly Stats'!E634*'Pts Per'!B$2</f>
        <v>0</v>
      </c>
      <c r="H634" s="2">
        <f>'Weekly Stats'!F634*'Pts Per'!C$2</f>
        <v>0</v>
      </c>
      <c r="I634" s="2">
        <f>'Weekly Stats'!G634*'Pts Per'!D$2</f>
        <v>0</v>
      </c>
      <c r="J634" s="2">
        <f>'Weekly Stats'!H634*'Pts Per'!E$2</f>
        <v>0</v>
      </c>
      <c r="K634" s="2">
        <f>'Weekly Stats'!I634*'Pts Per'!F$2</f>
        <v>0</v>
      </c>
      <c r="L634" s="2">
        <f>'Weekly Stats'!J634*'Pts Per'!G$2</f>
        <v>0</v>
      </c>
      <c r="M634" s="2">
        <f>'Weekly Stats'!K634*'Pts Per'!H$2</f>
        <v>0</v>
      </c>
      <c r="N634" s="2">
        <f>'Weekly Stats'!L634*'Pts Per'!I$2</f>
        <v>1</v>
      </c>
      <c r="O634" s="2">
        <f>'Weekly Stats'!M634*'Pts Per'!J$2</f>
        <v>0</v>
      </c>
      <c r="P634" s="2">
        <f>'Weekly Stats'!N634*'Pts Per'!K$2</f>
        <v>3.1</v>
      </c>
      <c r="Q634" s="2">
        <f>'Weekly Stats'!O634*'Pts Per'!L$2</f>
        <v>0</v>
      </c>
      <c r="R634" s="2">
        <f>'Weekly Stats'!P634*'Pts Per'!M$2</f>
        <v>0</v>
      </c>
      <c r="S634" s="2">
        <f>'Weekly Stats'!Q634*'Pts Per'!N$2</f>
        <v>0</v>
      </c>
      <c r="T634" s="2">
        <f>'Weekly Stats'!R634*'Pts Per'!O$2</f>
        <v>0</v>
      </c>
      <c r="U634" s="2">
        <f>'Weekly Stats'!S634*'Pts Per'!P$2</f>
        <v>0</v>
      </c>
      <c r="V634" s="2">
        <f>'Weekly Stats'!T634*'Pts Per'!Q$2</f>
        <v>0</v>
      </c>
      <c r="W634" s="2">
        <f>'Weekly Stats'!U634*'Pts Per'!R$2</f>
        <v>0</v>
      </c>
      <c r="X634" s="2">
        <f>IF('Weekly Stats'!V634*'Pts Per'!S$2&lt;5,'Weekly Stats'!V634*'Pts Per'!S$2,SUM(('Weekly Stats'!V634*'Pts Per'!S$2)+2))</f>
        <v>0</v>
      </c>
      <c r="Y634" s="2">
        <f>'Weekly Stats'!W634*'Pts Per'!T$2</f>
        <v>0</v>
      </c>
      <c r="Z634" s="2">
        <f>'Weekly Stats'!X634*'Pts Per'!U$2</f>
        <v>0</v>
      </c>
      <c r="AA634" s="2">
        <f>'Weekly Stats'!Y634*'Pts Per'!V$2</f>
        <v>0</v>
      </c>
      <c r="AB634" s="2">
        <f>'Weekly Stats'!Z634*'Pts Per'!W$2</f>
        <v>0</v>
      </c>
      <c r="AC634" s="2">
        <f>'Weekly Stats'!AA634*'Pts Per'!X$2</f>
        <v>0</v>
      </c>
      <c r="AD634" s="2">
        <f>'Weekly Stats'!AB634*'Pts Per'!Y$2</f>
        <v>0</v>
      </c>
      <c r="AE634" s="2">
        <f>'Weekly Stats'!AC634*'Pts Per'!Z$2</f>
        <v>0</v>
      </c>
      <c r="AF634" s="2">
        <f>'Weekly Stats'!AD634*'Pts Per'!AA$2</f>
        <v>0</v>
      </c>
      <c r="AG634" s="2">
        <f>'Weekly Stats'!AE634*'Pts Per'!AB$2</f>
        <v>0</v>
      </c>
      <c r="AH634" s="2">
        <f>'Weekly Stats'!AF634*'Pts Per'!AC$2</f>
        <v>0</v>
      </c>
    </row>
    <row r="635" spans="1:34">
      <c r="A635" s="1" t="s">
        <v>837</v>
      </c>
      <c r="B635" s="2" t="s">
        <v>113</v>
      </c>
      <c r="C635" s="2" t="s">
        <v>46</v>
      </c>
      <c r="D635" s="4" t="s">
        <v>724</v>
      </c>
      <c r="E635" s="9">
        <f t="shared" si="9"/>
        <v>0</v>
      </c>
      <c r="F635" s="2">
        <f>'Weekly Stats'!D635*'Pts Per'!A$2</f>
        <v>0</v>
      </c>
      <c r="G635" s="2">
        <f>'Weekly Stats'!E635*'Pts Per'!B$2</f>
        <v>0</v>
      </c>
      <c r="H635" s="2">
        <f>'Weekly Stats'!F635*'Pts Per'!C$2</f>
        <v>0</v>
      </c>
      <c r="I635" s="2">
        <f>'Weekly Stats'!G635*'Pts Per'!D$2</f>
        <v>0</v>
      </c>
      <c r="J635" s="2">
        <f>'Weekly Stats'!H635*'Pts Per'!E$2</f>
        <v>0</v>
      </c>
      <c r="K635" s="2">
        <f>'Weekly Stats'!I635*'Pts Per'!F$2</f>
        <v>0</v>
      </c>
      <c r="L635" s="2">
        <f>'Weekly Stats'!J635*'Pts Per'!G$2</f>
        <v>0</v>
      </c>
      <c r="M635" s="2">
        <f>'Weekly Stats'!K635*'Pts Per'!H$2</f>
        <v>0</v>
      </c>
      <c r="N635" s="2">
        <f>'Weekly Stats'!L635*'Pts Per'!I$2</f>
        <v>0</v>
      </c>
      <c r="O635" s="2">
        <f>'Weekly Stats'!M635*'Pts Per'!J$2</f>
        <v>0</v>
      </c>
      <c r="P635" s="2">
        <f>'Weekly Stats'!N635*'Pts Per'!K$2</f>
        <v>0</v>
      </c>
      <c r="Q635" s="2">
        <f>'Weekly Stats'!O635*'Pts Per'!L$2</f>
        <v>0</v>
      </c>
      <c r="R635" s="2">
        <f>'Weekly Stats'!P635*'Pts Per'!M$2</f>
        <v>0</v>
      </c>
      <c r="S635" s="2">
        <f>'Weekly Stats'!Q635*'Pts Per'!N$2</f>
        <v>0</v>
      </c>
      <c r="T635" s="2">
        <f>'Weekly Stats'!R635*'Pts Per'!O$2</f>
        <v>0</v>
      </c>
      <c r="U635" s="2">
        <f>'Weekly Stats'!S635*'Pts Per'!P$2</f>
        <v>0</v>
      </c>
      <c r="V635" s="2">
        <f>'Weekly Stats'!T635*'Pts Per'!Q$2</f>
        <v>0</v>
      </c>
      <c r="W635" s="2">
        <f>'Weekly Stats'!U635*'Pts Per'!R$2</f>
        <v>0</v>
      </c>
      <c r="X635" s="2">
        <f>IF('Weekly Stats'!V635*'Pts Per'!S$2&lt;5,'Weekly Stats'!V635*'Pts Per'!S$2,SUM(('Weekly Stats'!V635*'Pts Per'!S$2)+2))</f>
        <v>0</v>
      </c>
      <c r="Y635" s="2">
        <f>'Weekly Stats'!W635*'Pts Per'!T$2</f>
        <v>0</v>
      </c>
      <c r="Z635" s="2">
        <f>'Weekly Stats'!X635*'Pts Per'!U$2</f>
        <v>0</v>
      </c>
      <c r="AA635" s="2">
        <f>'Weekly Stats'!Y635*'Pts Per'!V$2</f>
        <v>0</v>
      </c>
      <c r="AB635" s="2">
        <f>'Weekly Stats'!Z635*'Pts Per'!W$2</f>
        <v>0</v>
      </c>
      <c r="AC635" s="2">
        <f>'Weekly Stats'!AA635*'Pts Per'!X$2</f>
        <v>0</v>
      </c>
      <c r="AD635" s="2">
        <f>'Weekly Stats'!AB635*'Pts Per'!Y$2</f>
        <v>0</v>
      </c>
      <c r="AE635" s="2">
        <f>'Weekly Stats'!AC635*'Pts Per'!Z$2</f>
        <v>0</v>
      </c>
      <c r="AF635" s="2">
        <f>'Weekly Stats'!AD635*'Pts Per'!AA$2</f>
        <v>0</v>
      </c>
      <c r="AG635" s="2">
        <f>'Weekly Stats'!AE635*'Pts Per'!AB$2</f>
        <v>0</v>
      </c>
      <c r="AH635" s="2">
        <f>'Weekly Stats'!AF635*'Pts Per'!AC$2</f>
        <v>0</v>
      </c>
    </row>
    <row r="636" spans="1:34">
      <c r="A636" s="1" t="s">
        <v>838</v>
      </c>
      <c r="B636" s="2" t="s">
        <v>113</v>
      </c>
      <c r="C636" s="2" t="s">
        <v>47</v>
      </c>
      <c r="D636" s="4" t="s">
        <v>725</v>
      </c>
      <c r="E636" s="9">
        <f t="shared" si="9"/>
        <v>0</v>
      </c>
      <c r="F636" s="2">
        <f>'Weekly Stats'!D636*'Pts Per'!A$2</f>
        <v>0</v>
      </c>
      <c r="G636" s="2">
        <f>'Weekly Stats'!E636*'Pts Per'!B$2</f>
        <v>0</v>
      </c>
      <c r="H636" s="2">
        <f>'Weekly Stats'!F636*'Pts Per'!C$2</f>
        <v>0</v>
      </c>
      <c r="I636" s="2">
        <f>'Weekly Stats'!G636*'Pts Per'!D$2</f>
        <v>0</v>
      </c>
      <c r="J636" s="2">
        <f>'Weekly Stats'!H636*'Pts Per'!E$2</f>
        <v>0</v>
      </c>
      <c r="K636" s="2">
        <f>'Weekly Stats'!I636*'Pts Per'!F$2</f>
        <v>0</v>
      </c>
      <c r="L636" s="2">
        <f>'Weekly Stats'!J636*'Pts Per'!G$2</f>
        <v>0</v>
      </c>
      <c r="M636" s="2">
        <f>'Weekly Stats'!K636*'Pts Per'!H$2</f>
        <v>0</v>
      </c>
      <c r="N636" s="2">
        <f>'Weekly Stats'!L636*'Pts Per'!I$2</f>
        <v>0</v>
      </c>
      <c r="O636" s="2">
        <f>'Weekly Stats'!M636*'Pts Per'!J$2</f>
        <v>0</v>
      </c>
      <c r="P636" s="2">
        <f>'Weekly Stats'!N636*'Pts Per'!K$2</f>
        <v>0</v>
      </c>
      <c r="Q636" s="2">
        <f>'Weekly Stats'!O636*'Pts Per'!L$2</f>
        <v>0</v>
      </c>
      <c r="R636" s="2">
        <f>'Weekly Stats'!P636*'Pts Per'!M$2</f>
        <v>0</v>
      </c>
      <c r="S636" s="2">
        <f>'Weekly Stats'!Q636*'Pts Per'!N$2</f>
        <v>0</v>
      </c>
      <c r="T636" s="2">
        <f>'Weekly Stats'!R636*'Pts Per'!O$2</f>
        <v>0</v>
      </c>
      <c r="U636" s="2">
        <f>'Weekly Stats'!S636*'Pts Per'!P$2</f>
        <v>0</v>
      </c>
      <c r="V636" s="2">
        <f>'Weekly Stats'!T636*'Pts Per'!Q$2</f>
        <v>0</v>
      </c>
      <c r="W636" s="2">
        <f>'Weekly Stats'!U636*'Pts Per'!R$2</f>
        <v>0</v>
      </c>
      <c r="X636" s="2">
        <f>IF('Weekly Stats'!V636*'Pts Per'!S$2&lt;5,'Weekly Stats'!V636*'Pts Per'!S$2,SUM(('Weekly Stats'!V636*'Pts Per'!S$2)+2))</f>
        <v>0</v>
      </c>
      <c r="Y636" s="2">
        <f>'Weekly Stats'!W636*'Pts Per'!T$2</f>
        <v>0</v>
      </c>
      <c r="Z636" s="2">
        <f>'Weekly Stats'!X636*'Pts Per'!U$2</f>
        <v>0</v>
      </c>
      <c r="AA636" s="2">
        <f>'Weekly Stats'!Y636*'Pts Per'!V$2</f>
        <v>0</v>
      </c>
      <c r="AB636" s="2">
        <f>'Weekly Stats'!Z636*'Pts Per'!W$2</f>
        <v>0</v>
      </c>
      <c r="AC636" s="2">
        <f>'Weekly Stats'!AA636*'Pts Per'!X$2</f>
        <v>0</v>
      </c>
      <c r="AD636" s="2">
        <f>'Weekly Stats'!AB636*'Pts Per'!Y$2</f>
        <v>0</v>
      </c>
      <c r="AE636" s="2">
        <f>'Weekly Stats'!AC636*'Pts Per'!Z$2</f>
        <v>0</v>
      </c>
      <c r="AF636" s="2">
        <f>'Weekly Stats'!AD636*'Pts Per'!AA$2</f>
        <v>0</v>
      </c>
      <c r="AG636" s="2">
        <f>'Weekly Stats'!AE636*'Pts Per'!AB$2</f>
        <v>0</v>
      </c>
      <c r="AH636" s="2">
        <f>'Weekly Stats'!AF636*'Pts Per'!AC$2</f>
        <v>0</v>
      </c>
    </row>
    <row r="637" spans="1:34">
      <c r="A637" s="1" t="s">
        <v>839</v>
      </c>
      <c r="B637" s="2" t="s">
        <v>113</v>
      </c>
      <c r="C637" s="2" t="s">
        <v>48</v>
      </c>
      <c r="D637" s="4" t="s">
        <v>726</v>
      </c>
      <c r="E637" s="9">
        <f t="shared" si="9"/>
        <v>5.4</v>
      </c>
      <c r="F637" s="2">
        <f>'Weekly Stats'!D637*'Pts Per'!A$2</f>
        <v>0</v>
      </c>
      <c r="G637" s="2">
        <f>'Weekly Stats'!E637*'Pts Per'!B$2</f>
        <v>0</v>
      </c>
      <c r="H637" s="2">
        <f>'Weekly Stats'!F637*'Pts Per'!C$2</f>
        <v>0</v>
      </c>
      <c r="I637" s="2">
        <f>'Weekly Stats'!G637*'Pts Per'!D$2</f>
        <v>0</v>
      </c>
      <c r="J637" s="2">
        <f>'Weekly Stats'!H637*'Pts Per'!E$2</f>
        <v>0</v>
      </c>
      <c r="K637" s="2">
        <f>'Weekly Stats'!I637*'Pts Per'!F$2</f>
        <v>0</v>
      </c>
      <c r="L637" s="2">
        <f>'Weekly Stats'!J637*'Pts Per'!G$2</f>
        <v>0</v>
      </c>
      <c r="M637" s="2">
        <f>'Weekly Stats'!K637*'Pts Per'!H$2</f>
        <v>0</v>
      </c>
      <c r="N637" s="2">
        <f>'Weekly Stats'!L637*'Pts Per'!I$2</f>
        <v>1</v>
      </c>
      <c r="O637" s="2">
        <f>'Weekly Stats'!M637*'Pts Per'!J$2</f>
        <v>0</v>
      </c>
      <c r="P637" s="2">
        <f>'Weekly Stats'!N637*'Pts Per'!K$2</f>
        <v>4.4000000000000004</v>
      </c>
      <c r="Q637" s="2">
        <f>'Weekly Stats'!O637*'Pts Per'!L$2</f>
        <v>0</v>
      </c>
      <c r="R637" s="2">
        <f>'Weekly Stats'!P637*'Pts Per'!M$2</f>
        <v>0</v>
      </c>
      <c r="S637" s="2">
        <f>'Weekly Stats'!Q637*'Pts Per'!N$2</f>
        <v>0</v>
      </c>
      <c r="T637" s="2">
        <f>'Weekly Stats'!R637*'Pts Per'!O$2</f>
        <v>0</v>
      </c>
      <c r="U637" s="2">
        <f>'Weekly Stats'!S637*'Pts Per'!P$2</f>
        <v>0</v>
      </c>
      <c r="V637" s="2">
        <f>'Weekly Stats'!T637*'Pts Per'!Q$2</f>
        <v>0</v>
      </c>
      <c r="W637" s="2">
        <f>'Weekly Stats'!U637*'Pts Per'!R$2</f>
        <v>0</v>
      </c>
      <c r="X637" s="2">
        <f>IF('Weekly Stats'!V637*'Pts Per'!S$2&lt;5,'Weekly Stats'!V637*'Pts Per'!S$2,SUM(('Weekly Stats'!V637*'Pts Per'!S$2)+2))</f>
        <v>0</v>
      </c>
      <c r="Y637" s="2">
        <f>'Weekly Stats'!W637*'Pts Per'!T$2</f>
        <v>0</v>
      </c>
      <c r="Z637" s="2">
        <f>'Weekly Stats'!X637*'Pts Per'!U$2</f>
        <v>0</v>
      </c>
      <c r="AA637" s="2">
        <f>'Weekly Stats'!Y637*'Pts Per'!V$2</f>
        <v>0</v>
      </c>
      <c r="AB637" s="2">
        <f>'Weekly Stats'!Z637*'Pts Per'!W$2</f>
        <v>0</v>
      </c>
      <c r="AC637" s="2">
        <f>'Weekly Stats'!AA637*'Pts Per'!X$2</f>
        <v>0</v>
      </c>
      <c r="AD637" s="2">
        <f>'Weekly Stats'!AB637*'Pts Per'!Y$2</f>
        <v>0</v>
      </c>
      <c r="AE637" s="2">
        <f>'Weekly Stats'!AC637*'Pts Per'!Z$2</f>
        <v>0</v>
      </c>
      <c r="AF637" s="2">
        <f>'Weekly Stats'!AD637*'Pts Per'!AA$2</f>
        <v>0</v>
      </c>
      <c r="AG637" s="2">
        <f>'Weekly Stats'!AE637*'Pts Per'!AB$2</f>
        <v>0</v>
      </c>
      <c r="AH637" s="2">
        <f>'Weekly Stats'!AF637*'Pts Per'!AC$2</f>
        <v>0</v>
      </c>
    </row>
    <row r="638" spans="1:34">
      <c r="A638" s="1" t="s">
        <v>840</v>
      </c>
      <c r="B638" s="2" t="s">
        <v>113</v>
      </c>
      <c r="C638" s="2" t="s">
        <v>49</v>
      </c>
      <c r="D638" s="4" t="s">
        <v>727</v>
      </c>
      <c r="E638" s="9">
        <f t="shared" si="9"/>
        <v>0</v>
      </c>
      <c r="F638" s="2">
        <f>'Weekly Stats'!D638*'Pts Per'!A$2</f>
        <v>0</v>
      </c>
      <c r="G638" s="2">
        <f>'Weekly Stats'!E638*'Pts Per'!B$2</f>
        <v>0</v>
      </c>
      <c r="H638" s="2">
        <f>'Weekly Stats'!F638*'Pts Per'!C$2</f>
        <v>0</v>
      </c>
      <c r="I638" s="2">
        <f>'Weekly Stats'!G638*'Pts Per'!D$2</f>
        <v>0</v>
      </c>
      <c r="J638" s="2">
        <f>'Weekly Stats'!H638*'Pts Per'!E$2</f>
        <v>0</v>
      </c>
      <c r="K638" s="2">
        <f>'Weekly Stats'!I638*'Pts Per'!F$2</f>
        <v>0</v>
      </c>
      <c r="L638" s="2">
        <f>'Weekly Stats'!J638*'Pts Per'!G$2</f>
        <v>0</v>
      </c>
      <c r="M638" s="2">
        <f>'Weekly Stats'!K638*'Pts Per'!H$2</f>
        <v>0</v>
      </c>
      <c r="N638" s="2">
        <f>'Weekly Stats'!L638*'Pts Per'!I$2</f>
        <v>0</v>
      </c>
      <c r="O638" s="2">
        <f>'Weekly Stats'!M638*'Pts Per'!J$2</f>
        <v>0</v>
      </c>
      <c r="P638" s="2">
        <f>'Weekly Stats'!N638*'Pts Per'!K$2</f>
        <v>0</v>
      </c>
      <c r="Q638" s="2">
        <f>'Weekly Stats'!O638*'Pts Per'!L$2</f>
        <v>0</v>
      </c>
      <c r="R638" s="2">
        <f>'Weekly Stats'!P638*'Pts Per'!M$2</f>
        <v>0</v>
      </c>
      <c r="S638" s="2">
        <f>'Weekly Stats'!Q638*'Pts Per'!N$2</f>
        <v>0</v>
      </c>
      <c r="T638" s="2">
        <f>'Weekly Stats'!R638*'Pts Per'!O$2</f>
        <v>0</v>
      </c>
      <c r="U638" s="2">
        <f>'Weekly Stats'!S638*'Pts Per'!P$2</f>
        <v>0</v>
      </c>
      <c r="V638" s="2">
        <f>'Weekly Stats'!T638*'Pts Per'!Q$2</f>
        <v>0</v>
      </c>
      <c r="W638" s="2">
        <f>'Weekly Stats'!U638*'Pts Per'!R$2</f>
        <v>0</v>
      </c>
      <c r="X638" s="2">
        <f>IF('Weekly Stats'!V638*'Pts Per'!S$2&lt;5,'Weekly Stats'!V638*'Pts Per'!S$2,SUM(('Weekly Stats'!V638*'Pts Per'!S$2)+2))</f>
        <v>0</v>
      </c>
      <c r="Y638" s="2">
        <f>'Weekly Stats'!W638*'Pts Per'!T$2</f>
        <v>0</v>
      </c>
      <c r="Z638" s="2">
        <f>'Weekly Stats'!X638*'Pts Per'!U$2</f>
        <v>0</v>
      </c>
      <c r="AA638" s="2">
        <f>'Weekly Stats'!Y638*'Pts Per'!V$2</f>
        <v>0</v>
      </c>
      <c r="AB638" s="2">
        <f>'Weekly Stats'!Z638*'Pts Per'!W$2</f>
        <v>0</v>
      </c>
      <c r="AC638" s="2">
        <f>'Weekly Stats'!AA638*'Pts Per'!X$2</f>
        <v>0</v>
      </c>
      <c r="AD638" s="2">
        <f>'Weekly Stats'!AB638*'Pts Per'!Y$2</f>
        <v>0</v>
      </c>
      <c r="AE638" s="2">
        <f>'Weekly Stats'!AC638*'Pts Per'!Z$2</f>
        <v>0</v>
      </c>
      <c r="AF638" s="2">
        <f>'Weekly Stats'!AD638*'Pts Per'!AA$2</f>
        <v>0</v>
      </c>
      <c r="AG638" s="2">
        <f>'Weekly Stats'!AE638*'Pts Per'!AB$2</f>
        <v>0</v>
      </c>
      <c r="AH638" s="2">
        <f>'Weekly Stats'!AF638*'Pts Per'!AC$2</f>
        <v>0</v>
      </c>
    </row>
    <row r="639" spans="1:34">
      <c r="A639" s="1" t="s">
        <v>841</v>
      </c>
      <c r="B639" s="2" t="s">
        <v>113</v>
      </c>
      <c r="C639" s="2" t="s">
        <v>50</v>
      </c>
      <c r="D639" s="4" t="s">
        <v>728</v>
      </c>
      <c r="E639" s="9">
        <f t="shared" si="9"/>
        <v>0</v>
      </c>
      <c r="F639" s="2">
        <f>'Weekly Stats'!D639*'Pts Per'!A$2</f>
        <v>0</v>
      </c>
      <c r="G639" s="2">
        <f>'Weekly Stats'!E639*'Pts Per'!B$2</f>
        <v>0</v>
      </c>
      <c r="H639" s="2">
        <f>'Weekly Stats'!F639*'Pts Per'!C$2</f>
        <v>0</v>
      </c>
      <c r="I639" s="2">
        <f>'Weekly Stats'!G639*'Pts Per'!D$2</f>
        <v>0</v>
      </c>
      <c r="J639" s="2">
        <f>'Weekly Stats'!H639*'Pts Per'!E$2</f>
        <v>0</v>
      </c>
      <c r="K639" s="2">
        <f>'Weekly Stats'!I639*'Pts Per'!F$2</f>
        <v>0</v>
      </c>
      <c r="L639" s="2">
        <f>'Weekly Stats'!J639*'Pts Per'!G$2</f>
        <v>0</v>
      </c>
      <c r="M639" s="2">
        <f>'Weekly Stats'!K639*'Pts Per'!H$2</f>
        <v>0</v>
      </c>
      <c r="N639" s="2">
        <f>'Weekly Stats'!L639*'Pts Per'!I$2</f>
        <v>0</v>
      </c>
      <c r="O639" s="2">
        <f>'Weekly Stats'!M639*'Pts Per'!J$2</f>
        <v>0</v>
      </c>
      <c r="P639" s="2">
        <f>'Weekly Stats'!N639*'Pts Per'!K$2</f>
        <v>0</v>
      </c>
      <c r="Q639" s="2">
        <f>'Weekly Stats'!O639*'Pts Per'!L$2</f>
        <v>0</v>
      </c>
      <c r="R639" s="2">
        <f>'Weekly Stats'!P639*'Pts Per'!M$2</f>
        <v>0</v>
      </c>
      <c r="S639" s="2">
        <f>'Weekly Stats'!Q639*'Pts Per'!N$2</f>
        <v>0</v>
      </c>
      <c r="T639" s="2">
        <f>'Weekly Stats'!R639*'Pts Per'!O$2</f>
        <v>0</v>
      </c>
      <c r="U639" s="2">
        <f>'Weekly Stats'!S639*'Pts Per'!P$2</f>
        <v>0</v>
      </c>
      <c r="V639" s="2">
        <f>'Weekly Stats'!T639*'Pts Per'!Q$2</f>
        <v>0</v>
      </c>
      <c r="W639" s="2">
        <f>'Weekly Stats'!U639*'Pts Per'!R$2</f>
        <v>0</v>
      </c>
      <c r="X639" s="2">
        <f>IF('Weekly Stats'!V639*'Pts Per'!S$2&lt;5,'Weekly Stats'!V639*'Pts Per'!S$2,SUM(('Weekly Stats'!V639*'Pts Per'!S$2)+2))</f>
        <v>0</v>
      </c>
      <c r="Y639" s="2">
        <f>'Weekly Stats'!W639*'Pts Per'!T$2</f>
        <v>0</v>
      </c>
      <c r="Z639" s="2">
        <f>'Weekly Stats'!X639*'Pts Per'!U$2</f>
        <v>0</v>
      </c>
      <c r="AA639" s="2">
        <f>'Weekly Stats'!Y639*'Pts Per'!V$2</f>
        <v>0</v>
      </c>
      <c r="AB639" s="2">
        <f>'Weekly Stats'!Z639*'Pts Per'!W$2</f>
        <v>0</v>
      </c>
      <c r="AC639" s="2">
        <f>'Weekly Stats'!AA639*'Pts Per'!X$2</f>
        <v>0</v>
      </c>
      <c r="AD639" s="2">
        <f>'Weekly Stats'!AB639*'Pts Per'!Y$2</f>
        <v>0</v>
      </c>
      <c r="AE639" s="2">
        <f>'Weekly Stats'!AC639*'Pts Per'!Z$2</f>
        <v>0</v>
      </c>
      <c r="AF639" s="2">
        <f>'Weekly Stats'!AD639*'Pts Per'!AA$2</f>
        <v>0</v>
      </c>
      <c r="AG639" s="2">
        <f>'Weekly Stats'!AE639*'Pts Per'!AB$2</f>
        <v>0</v>
      </c>
      <c r="AH639" s="2">
        <f>'Weekly Stats'!AF639*'Pts Per'!AC$2</f>
        <v>0</v>
      </c>
    </row>
    <row r="640" spans="1:34">
      <c r="A640" s="1" t="s">
        <v>842</v>
      </c>
      <c r="B640" s="2" t="s">
        <v>113</v>
      </c>
      <c r="C640" s="2" t="s">
        <v>51</v>
      </c>
      <c r="D640" s="4" t="s">
        <v>729</v>
      </c>
      <c r="E640" s="9">
        <f t="shared" si="9"/>
        <v>0</v>
      </c>
      <c r="F640" s="2">
        <f>'Weekly Stats'!D640*'Pts Per'!A$2</f>
        <v>0</v>
      </c>
      <c r="G640" s="2">
        <f>'Weekly Stats'!E640*'Pts Per'!B$2</f>
        <v>0</v>
      </c>
      <c r="H640" s="2">
        <f>'Weekly Stats'!F640*'Pts Per'!C$2</f>
        <v>0</v>
      </c>
      <c r="I640" s="2">
        <f>'Weekly Stats'!G640*'Pts Per'!D$2</f>
        <v>0</v>
      </c>
      <c r="J640" s="2">
        <f>'Weekly Stats'!H640*'Pts Per'!E$2</f>
        <v>0</v>
      </c>
      <c r="K640" s="2">
        <f>'Weekly Stats'!I640*'Pts Per'!F$2</f>
        <v>0</v>
      </c>
      <c r="L640" s="2">
        <f>'Weekly Stats'!J640*'Pts Per'!G$2</f>
        <v>0</v>
      </c>
      <c r="M640" s="2">
        <f>'Weekly Stats'!K640*'Pts Per'!H$2</f>
        <v>0</v>
      </c>
      <c r="N640" s="2">
        <f>'Weekly Stats'!L640*'Pts Per'!I$2</f>
        <v>0</v>
      </c>
      <c r="O640" s="2">
        <f>'Weekly Stats'!M640*'Pts Per'!J$2</f>
        <v>0</v>
      </c>
      <c r="P640" s="2">
        <f>'Weekly Stats'!N640*'Pts Per'!K$2</f>
        <v>0</v>
      </c>
      <c r="Q640" s="2">
        <f>'Weekly Stats'!O640*'Pts Per'!L$2</f>
        <v>0</v>
      </c>
      <c r="R640" s="2">
        <f>'Weekly Stats'!P640*'Pts Per'!M$2</f>
        <v>0</v>
      </c>
      <c r="S640" s="2">
        <f>'Weekly Stats'!Q640*'Pts Per'!N$2</f>
        <v>0</v>
      </c>
      <c r="T640" s="2">
        <f>'Weekly Stats'!R640*'Pts Per'!O$2</f>
        <v>0</v>
      </c>
      <c r="U640" s="2">
        <f>'Weekly Stats'!S640*'Pts Per'!P$2</f>
        <v>0</v>
      </c>
      <c r="V640" s="2">
        <f>'Weekly Stats'!T640*'Pts Per'!Q$2</f>
        <v>0</v>
      </c>
      <c r="W640" s="2">
        <f>'Weekly Stats'!U640*'Pts Per'!R$2</f>
        <v>0</v>
      </c>
      <c r="X640" s="2">
        <f>IF('Weekly Stats'!V640*'Pts Per'!S$2&lt;5,'Weekly Stats'!V640*'Pts Per'!S$2,SUM(('Weekly Stats'!V640*'Pts Per'!S$2)+2))</f>
        <v>0</v>
      </c>
      <c r="Y640" s="2">
        <f>'Weekly Stats'!W640*'Pts Per'!T$2</f>
        <v>0</v>
      </c>
      <c r="Z640" s="2">
        <f>'Weekly Stats'!X640*'Pts Per'!U$2</f>
        <v>0</v>
      </c>
      <c r="AA640" s="2">
        <f>'Weekly Stats'!Y640*'Pts Per'!V$2</f>
        <v>0</v>
      </c>
      <c r="AB640" s="2">
        <f>'Weekly Stats'!Z640*'Pts Per'!W$2</f>
        <v>0</v>
      </c>
      <c r="AC640" s="2">
        <f>'Weekly Stats'!AA640*'Pts Per'!X$2</f>
        <v>0</v>
      </c>
      <c r="AD640" s="2">
        <f>'Weekly Stats'!AB640*'Pts Per'!Y$2</f>
        <v>0</v>
      </c>
      <c r="AE640" s="2">
        <f>'Weekly Stats'!AC640*'Pts Per'!Z$2</f>
        <v>0</v>
      </c>
      <c r="AF640" s="2">
        <f>'Weekly Stats'!AD640*'Pts Per'!AA$2</f>
        <v>0</v>
      </c>
      <c r="AG640" s="2">
        <f>'Weekly Stats'!AE640*'Pts Per'!AB$2</f>
        <v>0</v>
      </c>
      <c r="AH640" s="2">
        <f>'Weekly Stats'!AF640*'Pts Per'!AC$2</f>
        <v>0</v>
      </c>
    </row>
    <row r="641" spans="1:34">
      <c r="A641" s="1" t="s">
        <v>844</v>
      </c>
      <c r="B641" s="2" t="s">
        <v>113</v>
      </c>
      <c r="C641" s="2" t="s">
        <v>52</v>
      </c>
      <c r="D641" s="4" t="s">
        <v>730</v>
      </c>
      <c r="E641" s="9">
        <f t="shared" si="9"/>
        <v>0</v>
      </c>
      <c r="F641" s="2">
        <f>'Weekly Stats'!D641*'Pts Per'!A$2</f>
        <v>0</v>
      </c>
      <c r="G641" s="2">
        <f>'Weekly Stats'!E641*'Pts Per'!B$2</f>
        <v>0</v>
      </c>
      <c r="H641" s="2">
        <f>'Weekly Stats'!F641*'Pts Per'!C$2</f>
        <v>0</v>
      </c>
      <c r="I641" s="2">
        <f>'Weekly Stats'!G641*'Pts Per'!D$2</f>
        <v>0</v>
      </c>
      <c r="J641" s="2">
        <f>'Weekly Stats'!H641*'Pts Per'!E$2</f>
        <v>0</v>
      </c>
      <c r="K641" s="2">
        <f>'Weekly Stats'!I641*'Pts Per'!F$2</f>
        <v>0</v>
      </c>
      <c r="L641" s="2">
        <f>'Weekly Stats'!J641*'Pts Per'!G$2</f>
        <v>0</v>
      </c>
      <c r="M641" s="2">
        <f>'Weekly Stats'!K641*'Pts Per'!H$2</f>
        <v>0</v>
      </c>
      <c r="N641" s="2">
        <f>'Weekly Stats'!L641*'Pts Per'!I$2</f>
        <v>0</v>
      </c>
      <c r="O641" s="2">
        <f>'Weekly Stats'!M641*'Pts Per'!J$2</f>
        <v>0</v>
      </c>
      <c r="P641" s="2">
        <f>'Weekly Stats'!N641*'Pts Per'!K$2</f>
        <v>0</v>
      </c>
      <c r="Q641" s="2">
        <f>'Weekly Stats'!O641*'Pts Per'!L$2</f>
        <v>0</v>
      </c>
      <c r="R641" s="2">
        <f>'Weekly Stats'!P641*'Pts Per'!M$2</f>
        <v>0</v>
      </c>
      <c r="S641" s="2">
        <f>'Weekly Stats'!Q641*'Pts Per'!N$2</f>
        <v>0</v>
      </c>
      <c r="T641" s="2">
        <f>'Weekly Stats'!R641*'Pts Per'!O$2</f>
        <v>0</v>
      </c>
      <c r="U641" s="2">
        <f>'Weekly Stats'!S641*'Pts Per'!P$2</f>
        <v>0</v>
      </c>
      <c r="V641" s="2">
        <f>'Weekly Stats'!T641*'Pts Per'!Q$2</f>
        <v>0</v>
      </c>
      <c r="W641" s="2">
        <f>'Weekly Stats'!U641*'Pts Per'!R$2</f>
        <v>0</v>
      </c>
      <c r="X641" s="2">
        <f>IF('Weekly Stats'!V641*'Pts Per'!S$2&lt;5,'Weekly Stats'!V641*'Pts Per'!S$2,SUM(('Weekly Stats'!V641*'Pts Per'!S$2)+2))</f>
        <v>0</v>
      </c>
      <c r="Y641" s="2">
        <f>'Weekly Stats'!W641*'Pts Per'!T$2</f>
        <v>0</v>
      </c>
      <c r="Z641" s="2">
        <f>'Weekly Stats'!X641*'Pts Per'!U$2</f>
        <v>0</v>
      </c>
      <c r="AA641" s="2">
        <f>'Weekly Stats'!Y641*'Pts Per'!V$2</f>
        <v>0</v>
      </c>
      <c r="AB641" s="2">
        <f>'Weekly Stats'!Z641*'Pts Per'!W$2</f>
        <v>0</v>
      </c>
      <c r="AC641" s="2">
        <f>'Weekly Stats'!AA641*'Pts Per'!X$2</f>
        <v>0</v>
      </c>
      <c r="AD641" s="2">
        <f>'Weekly Stats'!AB641*'Pts Per'!Y$2</f>
        <v>0</v>
      </c>
      <c r="AE641" s="2">
        <f>'Weekly Stats'!AC641*'Pts Per'!Z$2</f>
        <v>0</v>
      </c>
      <c r="AF641" s="2">
        <f>'Weekly Stats'!AD641*'Pts Per'!AA$2</f>
        <v>0</v>
      </c>
      <c r="AG641" s="2">
        <f>'Weekly Stats'!AE641*'Pts Per'!AB$2</f>
        <v>0</v>
      </c>
      <c r="AH641" s="2">
        <f>'Weekly Stats'!AF641*'Pts Per'!AC$2</f>
        <v>0</v>
      </c>
    </row>
    <row r="642" spans="1:34">
      <c r="A642" s="1" t="s">
        <v>845</v>
      </c>
      <c r="B642" s="2" t="s">
        <v>113</v>
      </c>
      <c r="C642" s="2" t="s">
        <v>53</v>
      </c>
      <c r="D642" s="4" t="s">
        <v>731</v>
      </c>
      <c r="E642" s="9">
        <f t="shared" si="9"/>
        <v>0</v>
      </c>
      <c r="F642" s="2">
        <f>'Weekly Stats'!D642*'Pts Per'!A$2</f>
        <v>0</v>
      </c>
      <c r="G642" s="2">
        <f>'Weekly Stats'!E642*'Pts Per'!B$2</f>
        <v>0</v>
      </c>
      <c r="H642" s="2">
        <f>'Weekly Stats'!F642*'Pts Per'!C$2</f>
        <v>0</v>
      </c>
      <c r="I642" s="2">
        <f>'Weekly Stats'!G642*'Pts Per'!D$2</f>
        <v>0</v>
      </c>
      <c r="J642" s="2">
        <f>'Weekly Stats'!H642*'Pts Per'!E$2</f>
        <v>0</v>
      </c>
      <c r="K642" s="2">
        <f>'Weekly Stats'!I642*'Pts Per'!F$2</f>
        <v>0</v>
      </c>
      <c r="L642" s="2">
        <f>'Weekly Stats'!J642*'Pts Per'!G$2</f>
        <v>0</v>
      </c>
      <c r="M642" s="2">
        <f>'Weekly Stats'!K642*'Pts Per'!H$2</f>
        <v>0</v>
      </c>
      <c r="N642" s="2">
        <f>'Weekly Stats'!L642*'Pts Per'!I$2</f>
        <v>0</v>
      </c>
      <c r="O642" s="2">
        <f>'Weekly Stats'!M642*'Pts Per'!J$2</f>
        <v>0</v>
      </c>
      <c r="P642" s="2">
        <f>'Weekly Stats'!N642*'Pts Per'!K$2</f>
        <v>0</v>
      </c>
      <c r="Q642" s="2">
        <f>'Weekly Stats'!O642*'Pts Per'!L$2</f>
        <v>0</v>
      </c>
      <c r="R642" s="2">
        <f>'Weekly Stats'!P642*'Pts Per'!M$2</f>
        <v>0</v>
      </c>
      <c r="S642" s="2">
        <f>'Weekly Stats'!Q642*'Pts Per'!N$2</f>
        <v>0</v>
      </c>
      <c r="T642" s="2">
        <f>'Weekly Stats'!R642*'Pts Per'!O$2</f>
        <v>0</v>
      </c>
      <c r="U642" s="2">
        <f>'Weekly Stats'!S642*'Pts Per'!P$2</f>
        <v>0</v>
      </c>
      <c r="V642" s="2">
        <f>'Weekly Stats'!T642*'Pts Per'!Q$2</f>
        <v>0</v>
      </c>
      <c r="W642" s="2">
        <f>'Weekly Stats'!U642*'Pts Per'!R$2</f>
        <v>0</v>
      </c>
      <c r="X642" s="2">
        <f>IF('Weekly Stats'!V642*'Pts Per'!S$2&lt;5,'Weekly Stats'!V642*'Pts Per'!S$2,SUM(('Weekly Stats'!V642*'Pts Per'!S$2)+2))</f>
        <v>0</v>
      </c>
      <c r="Y642" s="2">
        <f>'Weekly Stats'!W642*'Pts Per'!T$2</f>
        <v>0</v>
      </c>
      <c r="Z642" s="2">
        <f>'Weekly Stats'!X642*'Pts Per'!U$2</f>
        <v>0</v>
      </c>
      <c r="AA642" s="2">
        <f>'Weekly Stats'!Y642*'Pts Per'!V$2</f>
        <v>0</v>
      </c>
      <c r="AB642" s="2">
        <f>'Weekly Stats'!Z642*'Pts Per'!W$2</f>
        <v>0</v>
      </c>
      <c r="AC642" s="2">
        <f>'Weekly Stats'!AA642*'Pts Per'!X$2</f>
        <v>0</v>
      </c>
      <c r="AD642" s="2">
        <f>'Weekly Stats'!AB642*'Pts Per'!Y$2</f>
        <v>0</v>
      </c>
      <c r="AE642" s="2">
        <f>'Weekly Stats'!AC642*'Pts Per'!Z$2</f>
        <v>0</v>
      </c>
      <c r="AF642" s="2">
        <f>'Weekly Stats'!AD642*'Pts Per'!AA$2</f>
        <v>0</v>
      </c>
      <c r="AG642" s="2">
        <f>'Weekly Stats'!AE642*'Pts Per'!AB$2</f>
        <v>0</v>
      </c>
      <c r="AH642" s="2">
        <f>'Weekly Stats'!AF642*'Pts Per'!AC$2</f>
        <v>0</v>
      </c>
    </row>
    <row r="643" spans="1:34">
      <c r="A643" s="1" t="s">
        <v>846</v>
      </c>
      <c r="B643" s="2" t="s">
        <v>113</v>
      </c>
      <c r="C643" s="2" t="s">
        <v>54</v>
      </c>
      <c r="D643" s="4" t="s">
        <v>732</v>
      </c>
      <c r="E643" s="9">
        <f t="shared" ref="E643:E701" si="10">SUM(F643:AH643)</f>
        <v>0</v>
      </c>
      <c r="F643" s="2">
        <f>'Weekly Stats'!D643*'Pts Per'!A$2</f>
        <v>0</v>
      </c>
      <c r="G643" s="2">
        <f>'Weekly Stats'!E643*'Pts Per'!B$2</f>
        <v>0</v>
      </c>
      <c r="H643" s="2">
        <f>'Weekly Stats'!F643*'Pts Per'!C$2</f>
        <v>0</v>
      </c>
      <c r="I643" s="2">
        <f>'Weekly Stats'!G643*'Pts Per'!D$2</f>
        <v>0</v>
      </c>
      <c r="J643" s="2">
        <f>'Weekly Stats'!H643*'Pts Per'!E$2</f>
        <v>0</v>
      </c>
      <c r="K643" s="2">
        <f>'Weekly Stats'!I643*'Pts Per'!F$2</f>
        <v>0</v>
      </c>
      <c r="L643" s="2">
        <f>'Weekly Stats'!J643*'Pts Per'!G$2</f>
        <v>0</v>
      </c>
      <c r="M643" s="2">
        <f>'Weekly Stats'!K643*'Pts Per'!H$2</f>
        <v>0</v>
      </c>
      <c r="N643" s="2">
        <f>'Weekly Stats'!L643*'Pts Per'!I$2</f>
        <v>0</v>
      </c>
      <c r="O643" s="2">
        <f>'Weekly Stats'!M643*'Pts Per'!J$2</f>
        <v>0</v>
      </c>
      <c r="P643" s="2">
        <f>'Weekly Stats'!N643*'Pts Per'!K$2</f>
        <v>0</v>
      </c>
      <c r="Q643" s="2">
        <f>'Weekly Stats'!O643*'Pts Per'!L$2</f>
        <v>0</v>
      </c>
      <c r="R643" s="2">
        <f>'Weekly Stats'!P643*'Pts Per'!M$2</f>
        <v>0</v>
      </c>
      <c r="S643" s="2">
        <f>'Weekly Stats'!Q643*'Pts Per'!N$2</f>
        <v>0</v>
      </c>
      <c r="T643" s="2">
        <f>'Weekly Stats'!R643*'Pts Per'!O$2</f>
        <v>0</v>
      </c>
      <c r="U643" s="2">
        <f>'Weekly Stats'!S643*'Pts Per'!P$2</f>
        <v>0</v>
      </c>
      <c r="V643" s="2">
        <f>'Weekly Stats'!T643*'Pts Per'!Q$2</f>
        <v>0</v>
      </c>
      <c r="W643" s="2">
        <f>'Weekly Stats'!U643*'Pts Per'!R$2</f>
        <v>0</v>
      </c>
      <c r="X643" s="2">
        <f>IF('Weekly Stats'!V643*'Pts Per'!S$2&lt;5,'Weekly Stats'!V643*'Pts Per'!S$2,SUM(('Weekly Stats'!V643*'Pts Per'!S$2)+2))</f>
        <v>0</v>
      </c>
      <c r="Y643" s="2">
        <f>'Weekly Stats'!W643*'Pts Per'!T$2</f>
        <v>0</v>
      </c>
      <c r="Z643" s="2">
        <f>'Weekly Stats'!X643*'Pts Per'!U$2</f>
        <v>0</v>
      </c>
      <c r="AA643" s="2">
        <f>'Weekly Stats'!Y643*'Pts Per'!V$2</f>
        <v>0</v>
      </c>
      <c r="AB643" s="2">
        <f>'Weekly Stats'!Z643*'Pts Per'!W$2</f>
        <v>0</v>
      </c>
      <c r="AC643" s="2">
        <f>'Weekly Stats'!AA643*'Pts Per'!X$2</f>
        <v>0</v>
      </c>
      <c r="AD643" s="2">
        <f>'Weekly Stats'!AB643*'Pts Per'!Y$2</f>
        <v>0</v>
      </c>
      <c r="AE643" s="2">
        <f>'Weekly Stats'!AC643*'Pts Per'!Z$2</f>
        <v>0</v>
      </c>
      <c r="AF643" s="2">
        <f>'Weekly Stats'!AD643*'Pts Per'!AA$2</f>
        <v>0</v>
      </c>
      <c r="AG643" s="2">
        <f>'Weekly Stats'!AE643*'Pts Per'!AB$2</f>
        <v>0</v>
      </c>
      <c r="AH643" s="2">
        <f>'Weekly Stats'!AF643*'Pts Per'!AC$2</f>
        <v>0</v>
      </c>
    </row>
    <row r="644" spans="1:34">
      <c r="A644" s="1" t="s">
        <v>847</v>
      </c>
      <c r="B644" s="2" t="s">
        <v>113</v>
      </c>
      <c r="C644" s="2" t="s">
        <v>55</v>
      </c>
      <c r="D644" s="4" t="s">
        <v>733</v>
      </c>
      <c r="E644" s="9">
        <f t="shared" si="10"/>
        <v>0</v>
      </c>
      <c r="F644" s="2">
        <f>'Weekly Stats'!D644*'Pts Per'!A$2</f>
        <v>0</v>
      </c>
      <c r="G644" s="2">
        <f>'Weekly Stats'!E644*'Pts Per'!B$2</f>
        <v>0</v>
      </c>
      <c r="H644" s="2">
        <f>'Weekly Stats'!F644*'Pts Per'!C$2</f>
        <v>0</v>
      </c>
      <c r="I644" s="2">
        <f>'Weekly Stats'!G644*'Pts Per'!D$2</f>
        <v>0</v>
      </c>
      <c r="J644" s="2">
        <f>'Weekly Stats'!H644*'Pts Per'!E$2</f>
        <v>0</v>
      </c>
      <c r="K644" s="2">
        <f>'Weekly Stats'!I644*'Pts Per'!F$2</f>
        <v>0</v>
      </c>
      <c r="L644" s="2">
        <f>'Weekly Stats'!J644*'Pts Per'!G$2</f>
        <v>0</v>
      </c>
      <c r="M644" s="2">
        <f>'Weekly Stats'!K644*'Pts Per'!H$2</f>
        <v>0</v>
      </c>
      <c r="N644" s="2">
        <f>'Weekly Stats'!L644*'Pts Per'!I$2</f>
        <v>0</v>
      </c>
      <c r="O644" s="2">
        <f>'Weekly Stats'!M644*'Pts Per'!J$2</f>
        <v>0</v>
      </c>
      <c r="P644" s="2">
        <f>'Weekly Stats'!N644*'Pts Per'!K$2</f>
        <v>0</v>
      </c>
      <c r="Q644" s="2">
        <f>'Weekly Stats'!O644*'Pts Per'!L$2</f>
        <v>0</v>
      </c>
      <c r="R644" s="2">
        <f>'Weekly Stats'!P644*'Pts Per'!M$2</f>
        <v>0</v>
      </c>
      <c r="S644" s="2">
        <f>'Weekly Stats'!Q644*'Pts Per'!N$2</f>
        <v>0</v>
      </c>
      <c r="T644" s="2">
        <f>'Weekly Stats'!R644*'Pts Per'!O$2</f>
        <v>0</v>
      </c>
      <c r="U644" s="2">
        <f>'Weekly Stats'!S644*'Pts Per'!P$2</f>
        <v>0</v>
      </c>
      <c r="V644" s="2">
        <f>'Weekly Stats'!T644*'Pts Per'!Q$2</f>
        <v>0</v>
      </c>
      <c r="W644" s="2">
        <f>'Weekly Stats'!U644*'Pts Per'!R$2</f>
        <v>0</v>
      </c>
      <c r="X644" s="2">
        <f>IF('Weekly Stats'!V644*'Pts Per'!S$2&lt;5,'Weekly Stats'!V644*'Pts Per'!S$2,SUM(('Weekly Stats'!V644*'Pts Per'!S$2)+2))</f>
        <v>0</v>
      </c>
      <c r="Y644" s="2">
        <f>'Weekly Stats'!W644*'Pts Per'!T$2</f>
        <v>0</v>
      </c>
      <c r="Z644" s="2">
        <f>'Weekly Stats'!X644*'Pts Per'!U$2</f>
        <v>0</v>
      </c>
      <c r="AA644" s="2">
        <f>'Weekly Stats'!Y644*'Pts Per'!V$2</f>
        <v>0</v>
      </c>
      <c r="AB644" s="2">
        <f>'Weekly Stats'!Z644*'Pts Per'!W$2</f>
        <v>0</v>
      </c>
      <c r="AC644" s="2">
        <f>'Weekly Stats'!AA644*'Pts Per'!X$2</f>
        <v>0</v>
      </c>
      <c r="AD644" s="2">
        <f>'Weekly Stats'!AB644*'Pts Per'!Y$2</f>
        <v>0</v>
      </c>
      <c r="AE644" s="2">
        <f>'Weekly Stats'!AC644*'Pts Per'!Z$2</f>
        <v>0</v>
      </c>
      <c r="AF644" s="2">
        <f>'Weekly Stats'!AD644*'Pts Per'!AA$2</f>
        <v>0</v>
      </c>
      <c r="AG644" s="2">
        <f>'Weekly Stats'!AE644*'Pts Per'!AB$2</f>
        <v>0</v>
      </c>
      <c r="AH644" s="2">
        <f>'Weekly Stats'!AF644*'Pts Per'!AC$2</f>
        <v>0</v>
      </c>
    </row>
    <row r="645" spans="1:34">
      <c r="A645" s="1" t="s">
        <v>848</v>
      </c>
      <c r="B645" s="2" t="s">
        <v>113</v>
      </c>
      <c r="C645" s="2" t="s">
        <v>56</v>
      </c>
      <c r="D645" s="4" t="s">
        <v>734</v>
      </c>
      <c r="E645" s="9">
        <f t="shared" si="10"/>
        <v>0</v>
      </c>
      <c r="F645" s="2">
        <f>'Weekly Stats'!D645*'Pts Per'!A$2</f>
        <v>0</v>
      </c>
      <c r="G645" s="2">
        <f>'Weekly Stats'!E645*'Pts Per'!B$2</f>
        <v>0</v>
      </c>
      <c r="H645" s="2">
        <f>'Weekly Stats'!F645*'Pts Per'!C$2</f>
        <v>0</v>
      </c>
      <c r="I645" s="2">
        <f>'Weekly Stats'!G645*'Pts Per'!D$2</f>
        <v>0</v>
      </c>
      <c r="J645" s="2">
        <f>'Weekly Stats'!H645*'Pts Per'!E$2</f>
        <v>0</v>
      </c>
      <c r="K645" s="2">
        <f>'Weekly Stats'!I645*'Pts Per'!F$2</f>
        <v>0</v>
      </c>
      <c r="L645" s="2">
        <f>'Weekly Stats'!J645*'Pts Per'!G$2</f>
        <v>0</v>
      </c>
      <c r="M645" s="2">
        <f>'Weekly Stats'!K645*'Pts Per'!H$2</f>
        <v>0</v>
      </c>
      <c r="N645" s="2">
        <f>'Weekly Stats'!L645*'Pts Per'!I$2</f>
        <v>0</v>
      </c>
      <c r="O645" s="2">
        <f>'Weekly Stats'!M645*'Pts Per'!J$2</f>
        <v>0</v>
      </c>
      <c r="P645" s="2">
        <f>'Weekly Stats'!N645*'Pts Per'!K$2</f>
        <v>0</v>
      </c>
      <c r="Q645" s="2">
        <f>'Weekly Stats'!O645*'Pts Per'!L$2</f>
        <v>0</v>
      </c>
      <c r="R645" s="2">
        <f>'Weekly Stats'!P645*'Pts Per'!M$2</f>
        <v>0</v>
      </c>
      <c r="S645" s="2">
        <f>'Weekly Stats'!Q645*'Pts Per'!N$2</f>
        <v>0</v>
      </c>
      <c r="T645" s="2">
        <f>'Weekly Stats'!R645*'Pts Per'!O$2</f>
        <v>0</v>
      </c>
      <c r="U645" s="2">
        <f>'Weekly Stats'!S645*'Pts Per'!P$2</f>
        <v>0</v>
      </c>
      <c r="V645" s="2">
        <f>'Weekly Stats'!T645*'Pts Per'!Q$2</f>
        <v>0</v>
      </c>
      <c r="W645" s="2">
        <f>'Weekly Stats'!U645*'Pts Per'!R$2</f>
        <v>0</v>
      </c>
      <c r="X645" s="2">
        <f>IF('Weekly Stats'!V645*'Pts Per'!S$2&lt;5,'Weekly Stats'!V645*'Pts Per'!S$2,SUM(('Weekly Stats'!V645*'Pts Per'!S$2)+2))</f>
        <v>0</v>
      </c>
      <c r="Y645" s="2">
        <f>'Weekly Stats'!W645*'Pts Per'!T$2</f>
        <v>0</v>
      </c>
      <c r="Z645" s="2">
        <f>'Weekly Stats'!X645*'Pts Per'!U$2</f>
        <v>0</v>
      </c>
      <c r="AA645" s="2">
        <f>'Weekly Stats'!Y645*'Pts Per'!V$2</f>
        <v>0</v>
      </c>
      <c r="AB645" s="2">
        <f>'Weekly Stats'!Z645*'Pts Per'!W$2</f>
        <v>0</v>
      </c>
      <c r="AC645" s="2">
        <f>'Weekly Stats'!AA645*'Pts Per'!X$2</f>
        <v>0</v>
      </c>
      <c r="AD645" s="2">
        <f>'Weekly Stats'!AB645*'Pts Per'!Y$2</f>
        <v>0</v>
      </c>
      <c r="AE645" s="2">
        <f>'Weekly Stats'!AC645*'Pts Per'!Z$2</f>
        <v>0</v>
      </c>
      <c r="AF645" s="2">
        <f>'Weekly Stats'!AD645*'Pts Per'!AA$2</f>
        <v>0</v>
      </c>
      <c r="AG645" s="2">
        <f>'Weekly Stats'!AE645*'Pts Per'!AB$2</f>
        <v>0</v>
      </c>
      <c r="AH645" s="2">
        <f>'Weekly Stats'!AF645*'Pts Per'!AC$2</f>
        <v>0</v>
      </c>
    </row>
    <row r="646" spans="1:34">
      <c r="A646" s="1" t="s">
        <v>849</v>
      </c>
      <c r="B646" s="2" t="s">
        <v>113</v>
      </c>
      <c r="C646" s="2" t="s">
        <v>57</v>
      </c>
      <c r="D646" s="4" t="s">
        <v>735</v>
      </c>
      <c r="E646" s="9">
        <f t="shared" si="10"/>
        <v>0</v>
      </c>
      <c r="F646" s="2">
        <f>'Weekly Stats'!D646*'Pts Per'!A$2</f>
        <v>0</v>
      </c>
      <c r="G646" s="2">
        <f>'Weekly Stats'!E646*'Pts Per'!B$2</f>
        <v>0</v>
      </c>
      <c r="H646" s="2">
        <f>'Weekly Stats'!F646*'Pts Per'!C$2</f>
        <v>0</v>
      </c>
      <c r="I646" s="2">
        <f>'Weekly Stats'!G646*'Pts Per'!D$2</f>
        <v>0</v>
      </c>
      <c r="J646" s="2">
        <f>'Weekly Stats'!H646*'Pts Per'!E$2</f>
        <v>0</v>
      </c>
      <c r="K646" s="2">
        <f>'Weekly Stats'!I646*'Pts Per'!F$2</f>
        <v>0</v>
      </c>
      <c r="L646" s="2">
        <f>'Weekly Stats'!J646*'Pts Per'!G$2</f>
        <v>0</v>
      </c>
      <c r="M646" s="2">
        <f>'Weekly Stats'!K646*'Pts Per'!H$2</f>
        <v>0</v>
      </c>
      <c r="N646" s="2">
        <f>'Weekly Stats'!L646*'Pts Per'!I$2</f>
        <v>0</v>
      </c>
      <c r="O646" s="2">
        <f>'Weekly Stats'!M646*'Pts Per'!J$2</f>
        <v>0</v>
      </c>
      <c r="P646" s="2">
        <f>'Weekly Stats'!N646*'Pts Per'!K$2</f>
        <v>0</v>
      </c>
      <c r="Q646" s="2">
        <f>'Weekly Stats'!O646*'Pts Per'!L$2</f>
        <v>0</v>
      </c>
      <c r="R646" s="2">
        <f>'Weekly Stats'!P646*'Pts Per'!M$2</f>
        <v>0</v>
      </c>
      <c r="S646" s="2">
        <f>'Weekly Stats'!Q646*'Pts Per'!N$2</f>
        <v>0</v>
      </c>
      <c r="T646" s="2">
        <f>'Weekly Stats'!R646*'Pts Per'!O$2</f>
        <v>0</v>
      </c>
      <c r="U646" s="2">
        <f>'Weekly Stats'!S646*'Pts Per'!P$2</f>
        <v>0</v>
      </c>
      <c r="V646" s="2">
        <f>'Weekly Stats'!T646*'Pts Per'!Q$2</f>
        <v>0</v>
      </c>
      <c r="W646" s="2">
        <f>'Weekly Stats'!U646*'Pts Per'!R$2</f>
        <v>0</v>
      </c>
      <c r="X646" s="2">
        <f>IF('Weekly Stats'!V646*'Pts Per'!S$2&lt;5,'Weekly Stats'!V646*'Pts Per'!S$2,SUM(('Weekly Stats'!V646*'Pts Per'!S$2)+2))</f>
        <v>0</v>
      </c>
      <c r="Y646" s="2">
        <f>'Weekly Stats'!W646*'Pts Per'!T$2</f>
        <v>0</v>
      </c>
      <c r="Z646" s="2">
        <f>'Weekly Stats'!X646*'Pts Per'!U$2</f>
        <v>0</v>
      </c>
      <c r="AA646" s="2">
        <f>'Weekly Stats'!Y646*'Pts Per'!V$2</f>
        <v>0</v>
      </c>
      <c r="AB646" s="2">
        <f>'Weekly Stats'!Z646*'Pts Per'!W$2</f>
        <v>0</v>
      </c>
      <c r="AC646" s="2">
        <f>'Weekly Stats'!AA646*'Pts Per'!X$2</f>
        <v>0</v>
      </c>
      <c r="AD646" s="2">
        <f>'Weekly Stats'!AB646*'Pts Per'!Y$2</f>
        <v>0</v>
      </c>
      <c r="AE646" s="2">
        <f>'Weekly Stats'!AC646*'Pts Per'!Z$2</f>
        <v>0</v>
      </c>
      <c r="AF646" s="2">
        <f>'Weekly Stats'!AD646*'Pts Per'!AA$2</f>
        <v>0</v>
      </c>
      <c r="AG646" s="2">
        <f>'Weekly Stats'!AE646*'Pts Per'!AB$2</f>
        <v>0</v>
      </c>
      <c r="AH646" s="2">
        <f>'Weekly Stats'!AF646*'Pts Per'!AC$2</f>
        <v>0</v>
      </c>
    </row>
    <row r="647" spans="1:34">
      <c r="A647" s="1" t="s">
        <v>850</v>
      </c>
      <c r="B647" s="2" t="s">
        <v>113</v>
      </c>
      <c r="C647" s="2" t="s">
        <v>58</v>
      </c>
      <c r="D647" s="4" t="s">
        <v>736</v>
      </c>
      <c r="E647" s="9">
        <f t="shared" si="10"/>
        <v>0</v>
      </c>
      <c r="F647" s="2">
        <f>'Weekly Stats'!D647*'Pts Per'!A$2</f>
        <v>0</v>
      </c>
      <c r="G647" s="2">
        <f>'Weekly Stats'!E647*'Pts Per'!B$2</f>
        <v>0</v>
      </c>
      <c r="H647" s="2">
        <f>'Weekly Stats'!F647*'Pts Per'!C$2</f>
        <v>0</v>
      </c>
      <c r="I647" s="2">
        <f>'Weekly Stats'!G647*'Pts Per'!D$2</f>
        <v>0</v>
      </c>
      <c r="J647" s="2">
        <f>'Weekly Stats'!H647*'Pts Per'!E$2</f>
        <v>0</v>
      </c>
      <c r="K647" s="2">
        <f>'Weekly Stats'!I647*'Pts Per'!F$2</f>
        <v>0</v>
      </c>
      <c r="L647" s="2">
        <f>'Weekly Stats'!J647*'Pts Per'!G$2</f>
        <v>0</v>
      </c>
      <c r="M647" s="2">
        <f>'Weekly Stats'!K647*'Pts Per'!H$2</f>
        <v>0</v>
      </c>
      <c r="N647" s="2">
        <f>'Weekly Stats'!L647*'Pts Per'!I$2</f>
        <v>0</v>
      </c>
      <c r="O647" s="2">
        <f>'Weekly Stats'!M647*'Pts Per'!J$2</f>
        <v>0</v>
      </c>
      <c r="P647" s="2">
        <f>'Weekly Stats'!N647*'Pts Per'!K$2</f>
        <v>0</v>
      </c>
      <c r="Q647" s="2">
        <f>'Weekly Stats'!O647*'Pts Per'!L$2</f>
        <v>0</v>
      </c>
      <c r="R647" s="2">
        <f>'Weekly Stats'!P647*'Pts Per'!M$2</f>
        <v>0</v>
      </c>
      <c r="S647" s="2">
        <f>'Weekly Stats'!Q647*'Pts Per'!N$2</f>
        <v>0</v>
      </c>
      <c r="T647" s="2">
        <f>'Weekly Stats'!R647*'Pts Per'!O$2</f>
        <v>0</v>
      </c>
      <c r="U647" s="2">
        <f>'Weekly Stats'!S647*'Pts Per'!P$2</f>
        <v>0</v>
      </c>
      <c r="V647" s="2">
        <f>'Weekly Stats'!T647*'Pts Per'!Q$2</f>
        <v>0</v>
      </c>
      <c r="W647" s="2">
        <f>'Weekly Stats'!U647*'Pts Per'!R$2</f>
        <v>0</v>
      </c>
      <c r="X647" s="2">
        <f>IF('Weekly Stats'!V647*'Pts Per'!S$2&lt;5,'Weekly Stats'!V647*'Pts Per'!S$2,SUM(('Weekly Stats'!V647*'Pts Per'!S$2)+2))</f>
        <v>0</v>
      </c>
      <c r="Y647" s="2">
        <f>'Weekly Stats'!W647*'Pts Per'!T$2</f>
        <v>0</v>
      </c>
      <c r="Z647" s="2">
        <f>'Weekly Stats'!X647*'Pts Per'!U$2</f>
        <v>0</v>
      </c>
      <c r="AA647" s="2">
        <f>'Weekly Stats'!Y647*'Pts Per'!V$2</f>
        <v>0</v>
      </c>
      <c r="AB647" s="2">
        <f>'Weekly Stats'!Z647*'Pts Per'!W$2</f>
        <v>0</v>
      </c>
      <c r="AC647" s="2">
        <f>'Weekly Stats'!AA647*'Pts Per'!X$2</f>
        <v>0</v>
      </c>
      <c r="AD647" s="2">
        <f>'Weekly Stats'!AB647*'Pts Per'!Y$2</f>
        <v>0</v>
      </c>
      <c r="AE647" s="2">
        <f>'Weekly Stats'!AC647*'Pts Per'!Z$2</f>
        <v>0</v>
      </c>
      <c r="AF647" s="2">
        <f>'Weekly Stats'!AD647*'Pts Per'!AA$2</f>
        <v>0</v>
      </c>
      <c r="AG647" s="2">
        <f>'Weekly Stats'!AE647*'Pts Per'!AB$2</f>
        <v>0</v>
      </c>
      <c r="AH647" s="2">
        <f>'Weekly Stats'!AF647*'Pts Per'!AC$2</f>
        <v>0</v>
      </c>
    </row>
    <row r="648" spans="1:34">
      <c r="A648" s="1" t="s">
        <v>851</v>
      </c>
      <c r="B648" s="2" t="s">
        <v>113</v>
      </c>
      <c r="C648" s="2" t="s">
        <v>59</v>
      </c>
      <c r="D648" s="4" t="s">
        <v>737</v>
      </c>
      <c r="E648" s="9">
        <f t="shared" si="10"/>
        <v>0</v>
      </c>
      <c r="F648" s="2">
        <f>'Weekly Stats'!D648*'Pts Per'!A$2</f>
        <v>0</v>
      </c>
      <c r="G648" s="2">
        <f>'Weekly Stats'!E648*'Pts Per'!B$2</f>
        <v>0</v>
      </c>
      <c r="H648" s="2">
        <f>'Weekly Stats'!F648*'Pts Per'!C$2</f>
        <v>0</v>
      </c>
      <c r="I648" s="2">
        <f>'Weekly Stats'!G648*'Pts Per'!D$2</f>
        <v>0</v>
      </c>
      <c r="J648" s="2">
        <f>'Weekly Stats'!H648*'Pts Per'!E$2</f>
        <v>0</v>
      </c>
      <c r="K648" s="2">
        <f>'Weekly Stats'!I648*'Pts Per'!F$2</f>
        <v>0</v>
      </c>
      <c r="L648" s="2">
        <f>'Weekly Stats'!J648*'Pts Per'!G$2</f>
        <v>0</v>
      </c>
      <c r="M648" s="2">
        <f>'Weekly Stats'!K648*'Pts Per'!H$2</f>
        <v>0</v>
      </c>
      <c r="N648" s="2">
        <f>'Weekly Stats'!L648*'Pts Per'!I$2</f>
        <v>0</v>
      </c>
      <c r="O648" s="2">
        <f>'Weekly Stats'!M648*'Pts Per'!J$2</f>
        <v>0</v>
      </c>
      <c r="P648" s="2">
        <f>'Weekly Stats'!N648*'Pts Per'!K$2</f>
        <v>0</v>
      </c>
      <c r="Q648" s="2">
        <f>'Weekly Stats'!O648*'Pts Per'!L$2</f>
        <v>0</v>
      </c>
      <c r="R648" s="2">
        <f>'Weekly Stats'!P648*'Pts Per'!M$2</f>
        <v>0</v>
      </c>
      <c r="S648" s="2">
        <f>'Weekly Stats'!Q648*'Pts Per'!N$2</f>
        <v>0</v>
      </c>
      <c r="T648" s="2">
        <f>'Weekly Stats'!R648*'Pts Per'!O$2</f>
        <v>0</v>
      </c>
      <c r="U648" s="2">
        <f>'Weekly Stats'!S648*'Pts Per'!P$2</f>
        <v>0</v>
      </c>
      <c r="V648" s="2">
        <f>'Weekly Stats'!T648*'Pts Per'!Q$2</f>
        <v>0</v>
      </c>
      <c r="W648" s="2">
        <f>'Weekly Stats'!U648*'Pts Per'!R$2</f>
        <v>0</v>
      </c>
      <c r="X648" s="2">
        <f>IF('Weekly Stats'!V648*'Pts Per'!S$2&lt;5,'Weekly Stats'!V648*'Pts Per'!S$2,SUM(('Weekly Stats'!V648*'Pts Per'!S$2)+2))</f>
        <v>0</v>
      </c>
      <c r="Y648" s="2">
        <f>'Weekly Stats'!W648*'Pts Per'!T$2</f>
        <v>0</v>
      </c>
      <c r="Z648" s="2">
        <f>'Weekly Stats'!X648*'Pts Per'!U$2</f>
        <v>0</v>
      </c>
      <c r="AA648" s="2">
        <f>'Weekly Stats'!Y648*'Pts Per'!V$2</f>
        <v>0</v>
      </c>
      <c r="AB648" s="2">
        <f>'Weekly Stats'!Z648*'Pts Per'!W$2</f>
        <v>0</v>
      </c>
      <c r="AC648" s="2">
        <f>'Weekly Stats'!AA648*'Pts Per'!X$2</f>
        <v>0</v>
      </c>
      <c r="AD648" s="2">
        <f>'Weekly Stats'!AB648*'Pts Per'!Y$2</f>
        <v>0</v>
      </c>
      <c r="AE648" s="2">
        <f>'Weekly Stats'!AC648*'Pts Per'!Z$2</f>
        <v>0</v>
      </c>
      <c r="AF648" s="2">
        <f>'Weekly Stats'!AD648*'Pts Per'!AA$2</f>
        <v>0</v>
      </c>
      <c r="AG648" s="2">
        <f>'Weekly Stats'!AE648*'Pts Per'!AB$2</f>
        <v>0</v>
      </c>
      <c r="AH648" s="2">
        <f>'Weekly Stats'!AF648*'Pts Per'!AC$2</f>
        <v>0</v>
      </c>
    </row>
    <row r="649" spans="1:34">
      <c r="A649" s="1" t="s">
        <v>852</v>
      </c>
      <c r="B649" s="2" t="s">
        <v>113</v>
      </c>
      <c r="C649" s="2" t="s">
        <v>60</v>
      </c>
      <c r="D649" s="4" t="s">
        <v>738</v>
      </c>
      <c r="E649" s="9">
        <f t="shared" si="10"/>
        <v>0</v>
      </c>
      <c r="F649" s="2">
        <f>'Weekly Stats'!D649*'Pts Per'!A$2</f>
        <v>0</v>
      </c>
      <c r="G649" s="2">
        <f>'Weekly Stats'!E649*'Pts Per'!B$2</f>
        <v>0</v>
      </c>
      <c r="H649" s="2">
        <f>'Weekly Stats'!F649*'Pts Per'!C$2</f>
        <v>0</v>
      </c>
      <c r="I649" s="2">
        <f>'Weekly Stats'!G649*'Pts Per'!D$2</f>
        <v>0</v>
      </c>
      <c r="J649" s="2">
        <f>'Weekly Stats'!H649*'Pts Per'!E$2</f>
        <v>0</v>
      </c>
      <c r="K649" s="2">
        <f>'Weekly Stats'!I649*'Pts Per'!F$2</f>
        <v>0</v>
      </c>
      <c r="L649" s="2">
        <f>'Weekly Stats'!J649*'Pts Per'!G$2</f>
        <v>0</v>
      </c>
      <c r="M649" s="2">
        <f>'Weekly Stats'!K649*'Pts Per'!H$2</f>
        <v>0</v>
      </c>
      <c r="N649" s="2">
        <f>'Weekly Stats'!L649*'Pts Per'!I$2</f>
        <v>0</v>
      </c>
      <c r="O649" s="2">
        <f>'Weekly Stats'!M649*'Pts Per'!J$2</f>
        <v>0</v>
      </c>
      <c r="P649" s="2">
        <f>'Weekly Stats'!N649*'Pts Per'!K$2</f>
        <v>0</v>
      </c>
      <c r="Q649" s="2">
        <f>'Weekly Stats'!O649*'Pts Per'!L$2</f>
        <v>0</v>
      </c>
      <c r="R649" s="2">
        <f>'Weekly Stats'!P649*'Pts Per'!M$2</f>
        <v>0</v>
      </c>
      <c r="S649" s="2">
        <f>'Weekly Stats'!Q649*'Pts Per'!N$2</f>
        <v>0</v>
      </c>
      <c r="T649" s="2">
        <f>'Weekly Stats'!R649*'Pts Per'!O$2</f>
        <v>0</v>
      </c>
      <c r="U649" s="2">
        <f>'Weekly Stats'!S649*'Pts Per'!P$2</f>
        <v>0</v>
      </c>
      <c r="V649" s="2">
        <f>'Weekly Stats'!T649*'Pts Per'!Q$2</f>
        <v>0</v>
      </c>
      <c r="W649" s="2">
        <f>'Weekly Stats'!U649*'Pts Per'!R$2</f>
        <v>0</v>
      </c>
      <c r="X649" s="2">
        <f>IF('Weekly Stats'!V649*'Pts Per'!S$2&lt;5,'Weekly Stats'!V649*'Pts Per'!S$2,SUM(('Weekly Stats'!V649*'Pts Per'!S$2)+2))</f>
        <v>0</v>
      </c>
      <c r="Y649" s="2">
        <f>'Weekly Stats'!W649*'Pts Per'!T$2</f>
        <v>0</v>
      </c>
      <c r="Z649" s="2">
        <f>'Weekly Stats'!X649*'Pts Per'!U$2</f>
        <v>0</v>
      </c>
      <c r="AA649" s="2">
        <f>'Weekly Stats'!Y649*'Pts Per'!V$2</f>
        <v>0</v>
      </c>
      <c r="AB649" s="2">
        <f>'Weekly Stats'!Z649*'Pts Per'!W$2</f>
        <v>0</v>
      </c>
      <c r="AC649" s="2">
        <f>'Weekly Stats'!AA649*'Pts Per'!X$2</f>
        <v>0</v>
      </c>
      <c r="AD649" s="2">
        <f>'Weekly Stats'!AB649*'Pts Per'!Y$2</f>
        <v>0</v>
      </c>
      <c r="AE649" s="2">
        <f>'Weekly Stats'!AC649*'Pts Per'!Z$2</f>
        <v>0</v>
      </c>
      <c r="AF649" s="2">
        <f>'Weekly Stats'!AD649*'Pts Per'!AA$2</f>
        <v>0</v>
      </c>
      <c r="AG649" s="2">
        <f>'Weekly Stats'!AE649*'Pts Per'!AB$2</f>
        <v>0</v>
      </c>
      <c r="AH649" s="2">
        <f>'Weekly Stats'!AF649*'Pts Per'!AC$2</f>
        <v>0</v>
      </c>
    </row>
    <row r="650" spans="1:34">
      <c r="A650" s="1" t="s">
        <v>853</v>
      </c>
      <c r="B650" s="2" t="s">
        <v>113</v>
      </c>
      <c r="C650" s="2" t="s">
        <v>61</v>
      </c>
      <c r="D650" s="4" t="s">
        <v>739</v>
      </c>
      <c r="E650" s="9">
        <f t="shared" si="10"/>
        <v>5</v>
      </c>
      <c r="F650" s="2">
        <f>'Weekly Stats'!D650*'Pts Per'!A$2</f>
        <v>0</v>
      </c>
      <c r="G650" s="2">
        <f>'Weekly Stats'!E650*'Pts Per'!B$2</f>
        <v>0</v>
      </c>
      <c r="H650" s="2">
        <f>'Weekly Stats'!F650*'Pts Per'!C$2</f>
        <v>0</v>
      </c>
      <c r="I650" s="2">
        <f>'Weekly Stats'!G650*'Pts Per'!D$2</f>
        <v>0</v>
      </c>
      <c r="J650" s="2">
        <f>'Weekly Stats'!H650*'Pts Per'!E$2</f>
        <v>0</v>
      </c>
      <c r="K650" s="2">
        <f>'Weekly Stats'!I650*'Pts Per'!F$2</f>
        <v>0</v>
      </c>
      <c r="L650" s="2">
        <f>'Weekly Stats'!J650*'Pts Per'!G$2</f>
        <v>0</v>
      </c>
      <c r="M650" s="2">
        <f>'Weekly Stats'!K650*'Pts Per'!H$2</f>
        <v>0</v>
      </c>
      <c r="N650" s="2">
        <f>'Weekly Stats'!L650*'Pts Per'!I$2</f>
        <v>0</v>
      </c>
      <c r="O650" s="2">
        <f>'Weekly Stats'!M650*'Pts Per'!J$2</f>
        <v>0</v>
      </c>
      <c r="P650" s="2">
        <f>'Weekly Stats'!N650*'Pts Per'!K$2</f>
        <v>0</v>
      </c>
      <c r="Q650" s="2">
        <f>'Weekly Stats'!O650*'Pts Per'!L$2</f>
        <v>0</v>
      </c>
      <c r="R650" s="2">
        <f>'Weekly Stats'!P650*'Pts Per'!M$2</f>
        <v>0</v>
      </c>
      <c r="S650" s="2">
        <f>'Weekly Stats'!Q650*'Pts Per'!N$2</f>
        <v>0</v>
      </c>
      <c r="T650" s="2">
        <f>'Weekly Stats'!R650*'Pts Per'!O$2</f>
        <v>0</v>
      </c>
      <c r="U650" s="2">
        <f>'Weekly Stats'!S650*'Pts Per'!P$2</f>
        <v>0</v>
      </c>
      <c r="V650" s="2">
        <f>'Weekly Stats'!T650*'Pts Per'!Q$2</f>
        <v>0</v>
      </c>
      <c r="W650" s="2">
        <f>'Weekly Stats'!U650*'Pts Per'!R$2</f>
        <v>0</v>
      </c>
      <c r="X650" s="2">
        <f>IF('Weekly Stats'!V650*'Pts Per'!S$2&lt;5,'Weekly Stats'!V650*'Pts Per'!S$2,SUM(('Weekly Stats'!V650*'Pts Per'!S$2)+2))</f>
        <v>0</v>
      </c>
      <c r="Y650" s="2">
        <f>'Weekly Stats'!W650*'Pts Per'!T$2</f>
        <v>0</v>
      </c>
      <c r="Z650" s="2">
        <f>'Weekly Stats'!X650*'Pts Per'!U$2</f>
        <v>0</v>
      </c>
      <c r="AA650" s="2">
        <f>'Weekly Stats'!Y650*'Pts Per'!V$2</f>
        <v>0</v>
      </c>
      <c r="AB650" s="2">
        <f>'Weekly Stats'!Z650*'Pts Per'!W$2</f>
        <v>0</v>
      </c>
      <c r="AC650" s="2">
        <f>'Weekly Stats'!AA650*'Pts Per'!X$2</f>
        <v>2</v>
      </c>
      <c r="AD650" s="2">
        <f>'Weekly Stats'!AB650*'Pts Per'!Y$2</f>
        <v>0</v>
      </c>
      <c r="AE650" s="2">
        <f>'Weekly Stats'!AC650*'Pts Per'!Z$2</f>
        <v>3</v>
      </c>
      <c r="AF650" s="2">
        <f>'Weekly Stats'!AD650*'Pts Per'!AA$2</f>
        <v>0</v>
      </c>
      <c r="AG650" s="2">
        <f>'Weekly Stats'!AE650*'Pts Per'!AB$2</f>
        <v>0</v>
      </c>
      <c r="AH650" s="2">
        <f>'Weekly Stats'!AF650*'Pts Per'!AC$2</f>
        <v>0</v>
      </c>
    </row>
    <row r="651" spans="1:34">
      <c r="A651" s="1" t="s">
        <v>854</v>
      </c>
      <c r="B651" s="2" t="s">
        <v>113</v>
      </c>
      <c r="C651" s="2" t="s">
        <v>62</v>
      </c>
      <c r="D651" s="4" t="s">
        <v>740</v>
      </c>
      <c r="E651" s="9">
        <f t="shared" si="10"/>
        <v>0</v>
      </c>
      <c r="F651" s="2">
        <f>'Weekly Stats'!D651*'Pts Per'!A$2</f>
        <v>0</v>
      </c>
      <c r="G651" s="2">
        <f>'Weekly Stats'!E651*'Pts Per'!B$2</f>
        <v>0</v>
      </c>
      <c r="H651" s="2">
        <f>'Weekly Stats'!F651*'Pts Per'!C$2</f>
        <v>0</v>
      </c>
      <c r="I651" s="2">
        <f>'Weekly Stats'!G651*'Pts Per'!D$2</f>
        <v>0</v>
      </c>
      <c r="J651" s="2">
        <f>'Weekly Stats'!H651*'Pts Per'!E$2</f>
        <v>0</v>
      </c>
      <c r="K651" s="2">
        <f>'Weekly Stats'!I651*'Pts Per'!F$2</f>
        <v>0</v>
      </c>
      <c r="L651" s="2">
        <f>'Weekly Stats'!J651*'Pts Per'!G$2</f>
        <v>0</v>
      </c>
      <c r="M651" s="2">
        <f>'Weekly Stats'!K651*'Pts Per'!H$2</f>
        <v>0</v>
      </c>
      <c r="N651" s="2">
        <f>'Weekly Stats'!L651*'Pts Per'!I$2</f>
        <v>0</v>
      </c>
      <c r="O651" s="2">
        <f>'Weekly Stats'!M651*'Pts Per'!J$2</f>
        <v>0</v>
      </c>
      <c r="P651" s="2">
        <f>'Weekly Stats'!N651*'Pts Per'!K$2</f>
        <v>0</v>
      </c>
      <c r="Q651" s="2">
        <f>'Weekly Stats'!O651*'Pts Per'!L$2</f>
        <v>0</v>
      </c>
      <c r="R651" s="2">
        <f>'Weekly Stats'!P651*'Pts Per'!M$2</f>
        <v>0</v>
      </c>
      <c r="S651" s="2">
        <f>'Weekly Stats'!Q651*'Pts Per'!N$2</f>
        <v>0</v>
      </c>
      <c r="T651" s="2">
        <f>'Weekly Stats'!R651*'Pts Per'!O$2</f>
        <v>0</v>
      </c>
      <c r="U651" s="2">
        <f>'Weekly Stats'!S651*'Pts Per'!P$2</f>
        <v>0</v>
      </c>
      <c r="V651" s="2">
        <f>'Weekly Stats'!T651*'Pts Per'!Q$2</f>
        <v>0</v>
      </c>
      <c r="W651" s="2">
        <f>'Weekly Stats'!U651*'Pts Per'!R$2</f>
        <v>0</v>
      </c>
      <c r="X651" s="2">
        <f>IF('Weekly Stats'!V651*'Pts Per'!S$2&lt;5,'Weekly Stats'!V651*'Pts Per'!S$2,SUM(('Weekly Stats'!V651*'Pts Per'!S$2)+2))</f>
        <v>0</v>
      </c>
      <c r="Y651" s="2">
        <f>'Weekly Stats'!W651*'Pts Per'!T$2</f>
        <v>0</v>
      </c>
      <c r="Z651" s="2">
        <f>'Weekly Stats'!X651*'Pts Per'!U$2</f>
        <v>0</v>
      </c>
      <c r="AA651" s="2">
        <f>'Weekly Stats'!Y651*'Pts Per'!V$2</f>
        <v>0</v>
      </c>
      <c r="AB651" s="2">
        <f>'Weekly Stats'!Z651*'Pts Per'!W$2</f>
        <v>0</v>
      </c>
      <c r="AC651" s="2">
        <f>'Weekly Stats'!AA651*'Pts Per'!X$2</f>
        <v>0</v>
      </c>
      <c r="AD651" s="2">
        <f>'Weekly Stats'!AB651*'Pts Per'!Y$2</f>
        <v>0</v>
      </c>
      <c r="AE651" s="2">
        <f>'Weekly Stats'!AC651*'Pts Per'!Z$2</f>
        <v>0</v>
      </c>
      <c r="AF651" s="2">
        <f>'Weekly Stats'!AD651*'Pts Per'!AA$2</f>
        <v>0</v>
      </c>
      <c r="AG651" s="2">
        <f>'Weekly Stats'!AE651*'Pts Per'!AB$2</f>
        <v>0</v>
      </c>
      <c r="AH651" s="2">
        <f>'Weekly Stats'!AF651*'Pts Per'!AC$2</f>
        <v>0</v>
      </c>
    </row>
    <row r="652" spans="1:34">
      <c r="A652" s="1" t="s">
        <v>829</v>
      </c>
      <c r="B652" s="2" t="s">
        <v>114</v>
      </c>
      <c r="C652" s="2" t="s">
        <v>38</v>
      </c>
      <c r="D652" s="11" t="s">
        <v>741</v>
      </c>
      <c r="E652" s="9">
        <f t="shared" si="10"/>
        <v>15.020000000000001</v>
      </c>
      <c r="F652" s="2">
        <f>'Weekly Stats'!D652*'Pts Per'!A$2</f>
        <v>0</v>
      </c>
      <c r="G652" s="2">
        <f>'Weekly Stats'!E652*'Pts Per'!B$2</f>
        <v>0</v>
      </c>
      <c r="H652" s="2">
        <f>'Weekly Stats'!F652*'Pts Per'!C$2</f>
        <v>8</v>
      </c>
      <c r="I652" s="2">
        <f>'Weekly Stats'!G652*'Pts Per'!D$2</f>
        <v>0</v>
      </c>
      <c r="J652" s="2">
        <f>'Weekly Stats'!H652*'Pts Per'!E$2</f>
        <v>6.12</v>
      </c>
      <c r="K652" s="2">
        <f>'Weekly Stats'!I652*'Pts Per'!F$2</f>
        <v>0</v>
      </c>
      <c r="L652" s="2">
        <f>'Weekly Stats'!J652*'Pts Per'!G$2</f>
        <v>0.9</v>
      </c>
      <c r="M652" s="2">
        <f>'Weekly Stats'!K652*'Pts Per'!H$2</f>
        <v>0</v>
      </c>
      <c r="N652" s="2">
        <f>'Weekly Stats'!L652*'Pts Per'!I$2</f>
        <v>0</v>
      </c>
      <c r="O652" s="2">
        <f>'Weekly Stats'!M652*'Pts Per'!J$2</f>
        <v>0</v>
      </c>
      <c r="P652" s="2">
        <f>'Weekly Stats'!N652*'Pts Per'!K$2</f>
        <v>0</v>
      </c>
      <c r="Q652" s="2">
        <f>'Weekly Stats'!O652*'Pts Per'!L$2</f>
        <v>0</v>
      </c>
      <c r="R652" s="2">
        <f>'Weekly Stats'!P652*'Pts Per'!M$2</f>
        <v>0</v>
      </c>
      <c r="S652" s="2">
        <f>'Weekly Stats'!Q652*'Pts Per'!N$2</f>
        <v>0</v>
      </c>
      <c r="T652" s="2">
        <f>'Weekly Stats'!R652*'Pts Per'!O$2</f>
        <v>0</v>
      </c>
      <c r="U652" s="2">
        <f>'Weekly Stats'!S652*'Pts Per'!P$2</f>
        <v>0</v>
      </c>
      <c r="V652" s="2">
        <f>'Weekly Stats'!T652*'Pts Per'!Q$2</f>
        <v>0</v>
      </c>
      <c r="W652" s="2">
        <f>'Weekly Stats'!U652*'Pts Per'!R$2</f>
        <v>0</v>
      </c>
      <c r="X652" s="2">
        <f>IF('Weekly Stats'!V652*'Pts Per'!S$2&lt;5,'Weekly Stats'!V652*'Pts Per'!S$2,SUM(('Weekly Stats'!V652*'Pts Per'!S$2)+2))</f>
        <v>0</v>
      </c>
      <c r="Y652" s="2">
        <f>'Weekly Stats'!W652*'Pts Per'!T$2</f>
        <v>0</v>
      </c>
      <c r="Z652" s="2">
        <f>'Weekly Stats'!X652*'Pts Per'!U$2</f>
        <v>0</v>
      </c>
      <c r="AA652" s="2">
        <f>'Weekly Stats'!Y652*'Pts Per'!V$2</f>
        <v>0</v>
      </c>
      <c r="AB652" s="2">
        <f>'Weekly Stats'!Z652*'Pts Per'!W$2</f>
        <v>0</v>
      </c>
      <c r="AC652" s="2">
        <f>'Weekly Stats'!AA652*'Pts Per'!X$2</f>
        <v>0</v>
      </c>
      <c r="AD652" s="2">
        <f>'Weekly Stats'!AB652*'Pts Per'!Y$2</f>
        <v>0</v>
      </c>
      <c r="AE652" s="2">
        <f>'Weekly Stats'!AC652*'Pts Per'!Z$2</f>
        <v>0</v>
      </c>
      <c r="AF652" s="2">
        <f>'Weekly Stats'!AD652*'Pts Per'!AA$2</f>
        <v>0</v>
      </c>
      <c r="AG652" s="2">
        <f>'Weekly Stats'!AE652*'Pts Per'!AB$2</f>
        <v>0</v>
      </c>
      <c r="AH652" s="2">
        <f>'Weekly Stats'!AF652*'Pts Per'!AC$2</f>
        <v>0</v>
      </c>
    </row>
    <row r="653" spans="1:34">
      <c r="A653" s="1" t="s">
        <v>830</v>
      </c>
      <c r="B653" s="2" t="s">
        <v>114</v>
      </c>
      <c r="C653" s="2" t="s">
        <v>39</v>
      </c>
      <c r="D653" s="11" t="s">
        <v>742</v>
      </c>
      <c r="E653" s="9">
        <f t="shared" si="10"/>
        <v>0</v>
      </c>
      <c r="F653" s="2">
        <f>'Weekly Stats'!D653*'Pts Per'!A$2</f>
        <v>0</v>
      </c>
      <c r="G653" s="2">
        <f>'Weekly Stats'!E653*'Pts Per'!B$2</f>
        <v>0</v>
      </c>
      <c r="H653" s="2">
        <f>'Weekly Stats'!F653*'Pts Per'!C$2</f>
        <v>0</v>
      </c>
      <c r="I653" s="2">
        <f>'Weekly Stats'!G653*'Pts Per'!D$2</f>
        <v>0</v>
      </c>
      <c r="J653" s="2">
        <f>'Weekly Stats'!H653*'Pts Per'!E$2</f>
        <v>0</v>
      </c>
      <c r="K653" s="2">
        <f>'Weekly Stats'!I653*'Pts Per'!F$2</f>
        <v>0</v>
      </c>
      <c r="L653" s="2">
        <f>'Weekly Stats'!J653*'Pts Per'!G$2</f>
        <v>0</v>
      </c>
      <c r="M653" s="2">
        <f>'Weekly Stats'!K653*'Pts Per'!H$2</f>
        <v>0</v>
      </c>
      <c r="N653" s="2">
        <f>'Weekly Stats'!L653*'Pts Per'!I$2</f>
        <v>0</v>
      </c>
      <c r="O653" s="2">
        <f>'Weekly Stats'!M653*'Pts Per'!J$2</f>
        <v>0</v>
      </c>
      <c r="P653" s="2">
        <f>'Weekly Stats'!N653*'Pts Per'!K$2</f>
        <v>0</v>
      </c>
      <c r="Q653" s="2">
        <f>'Weekly Stats'!O653*'Pts Per'!L$2</f>
        <v>0</v>
      </c>
      <c r="R653" s="2">
        <f>'Weekly Stats'!P653*'Pts Per'!M$2</f>
        <v>0</v>
      </c>
      <c r="S653" s="2">
        <f>'Weekly Stats'!Q653*'Pts Per'!N$2</f>
        <v>0</v>
      </c>
      <c r="T653" s="2">
        <f>'Weekly Stats'!R653*'Pts Per'!O$2</f>
        <v>0</v>
      </c>
      <c r="U653" s="2">
        <f>'Weekly Stats'!S653*'Pts Per'!P$2</f>
        <v>0</v>
      </c>
      <c r="V653" s="2">
        <f>'Weekly Stats'!T653*'Pts Per'!Q$2</f>
        <v>0</v>
      </c>
      <c r="W653" s="2">
        <f>'Weekly Stats'!U653*'Pts Per'!R$2</f>
        <v>0</v>
      </c>
      <c r="X653" s="2">
        <f>IF('Weekly Stats'!V653*'Pts Per'!S$2&lt;5,'Weekly Stats'!V653*'Pts Per'!S$2,SUM(('Weekly Stats'!V653*'Pts Per'!S$2)+2))</f>
        <v>0</v>
      </c>
      <c r="Y653" s="2">
        <f>'Weekly Stats'!W653*'Pts Per'!T$2</f>
        <v>0</v>
      </c>
      <c r="Z653" s="2">
        <f>'Weekly Stats'!X653*'Pts Per'!U$2</f>
        <v>0</v>
      </c>
      <c r="AA653" s="2">
        <f>'Weekly Stats'!Y653*'Pts Per'!V$2</f>
        <v>0</v>
      </c>
      <c r="AB653" s="2">
        <f>'Weekly Stats'!Z653*'Pts Per'!W$2</f>
        <v>0</v>
      </c>
      <c r="AC653" s="2">
        <f>'Weekly Stats'!AA653*'Pts Per'!X$2</f>
        <v>0</v>
      </c>
      <c r="AD653" s="2">
        <f>'Weekly Stats'!AB653*'Pts Per'!Y$2</f>
        <v>0</v>
      </c>
      <c r="AE653" s="2">
        <f>'Weekly Stats'!AC653*'Pts Per'!Z$2</f>
        <v>0</v>
      </c>
      <c r="AF653" s="2">
        <f>'Weekly Stats'!AD653*'Pts Per'!AA$2</f>
        <v>0</v>
      </c>
      <c r="AG653" s="2">
        <f>'Weekly Stats'!AE653*'Pts Per'!AB$2</f>
        <v>0</v>
      </c>
      <c r="AH653" s="2">
        <f>'Weekly Stats'!AF653*'Pts Per'!AC$2</f>
        <v>0</v>
      </c>
    </row>
    <row r="654" spans="1:34">
      <c r="A654" s="1" t="s">
        <v>831</v>
      </c>
      <c r="B654" s="2" t="s">
        <v>114</v>
      </c>
      <c r="C654" s="2" t="s">
        <v>40</v>
      </c>
      <c r="D654" s="11" t="s">
        <v>743</v>
      </c>
      <c r="E654" s="9">
        <f t="shared" si="10"/>
        <v>34.299999999999997</v>
      </c>
      <c r="F654" s="2">
        <f>'Weekly Stats'!D654*'Pts Per'!A$2</f>
        <v>0</v>
      </c>
      <c r="G654" s="2">
        <f>'Weekly Stats'!E654*'Pts Per'!B$2</f>
        <v>0</v>
      </c>
      <c r="H654" s="2">
        <f>'Weekly Stats'!F654*'Pts Per'!C$2</f>
        <v>0</v>
      </c>
      <c r="I654" s="2">
        <f>'Weekly Stats'!G654*'Pts Per'!D$2</f>
        <v>0</v>
      </c>
      <c r="J654" s="2">
        <f>'Weekly Stats'!H654*'Pts Per'!E$2</f>
        <v>0</v>
      </c>
      <c r="K654" s="2">
        <f>'Weekly Stats'!I654*'Pts Per'!F$2</f>
        <v>0</v>
      </c>
      <c r="L654" s="2">
        <f>'Weekly Stats'!J654*'Pts Per'!G$2</f>
        <v>10.5</v>
      </c>
      <c r="M654" s="2">
        <f>'Weekly Stats'!K654*'Pts Per'!H$2</f>
        <v>12</v>
      </c>
      <c r="N654" s="2">
        <f>'Weekly Stats'!L654*'Pts Per'!I$2</f>
        <v>1</v>
      </c>
      <c r="O654" s="2">
        <f>'Weekly Stats'!M654*'Pts Per'!J$2</f>
        <v>6</v>
      </c>
      <c r="P654" s="2">
        <f>'Weekly Stats'!N654*'Pts Per'!K$2</f>
        <v>4.8000000000000007</v>
      </c>
      <c r="Q654" s="2">
        <f>'Weekly Stats'!O654*'Pts Per'!L$2</f>
        <v>0</v>
      </c>
      <c r="R654" s="2">
        <f>'Weekly Stats'!P654*'Pts Per'!M$2</f>
        <v>0</v>
      </c>
      <c r="S654" s="2">
        <f>'Weekly Stats'!Q654*'Pts Per'!N$2</f>
        <v>0</v>
      </c>
      <c r="T654" s="2">
        <f>'Weekly Stats'!R654*'Pts Per'!O$2</f>
        <v>0</v>
      </c>
      <c r="U654" s="2">
        <f>'Weekly Stats'!S654*'Pts Per'!P$2</f>
        <v>0</v>
      </c>
      <c r="V654" s="2">
        <f>'Weekly Stats'!T654*'Pts Per'!Q$2</f>
        <v>0</v>
      </c>
      <c r="W654" s="2">
        <f>'Weekly Stats'!U654*'Pts Per'!R$2</f>
        <v>0</v>
      </c>
      <c r="X654" s="2">
        <f>IF('Weekly Stats'!V654*'Pts Per'!S$2&lt;5,'Weekly Stats'!V654*'Pts Per'!S$2,SUM(('Weekly Stats'!V654*'Pts Per'!S$2)+2))</f>
        <v>0</v>
      </c>
      <c r="Y654" s="2">
        <f>'Weekly Stats'!W654*'Pts Per'!T$2</f>
        <v>0</v>
      </c>
      <c r="Z654" s="2">
        <f>'Weekly Stats'!X654*'Pts Per'!U$2</f>
        <v>0</v>
      </c>
      <c r="AA654" s="2">
        <f>'Weekly Stats'!Y654*'Pts Per'!V$2</f>
        <v>0</v>
      </c>
      <c r="AB654" s="2">
        <f>'Weekly Stats'!Z654*'Pts Per'!W$2</f>
        <v>0</v>
      </c>
      <c r="AC654" s="2">
        <f>'Weekly Stats'!AA654*'Pts Per'!X$2</f>
        <v>0</v>
      </c>
      <c r="AD654" s="2">
        <f>'Weekly Stats'!AB654*'Pts Per'!Y$2</f>
        <v>0</v>
      </c>
      <c r="AE654" s="2">
        <f>'Weekly Stats'!AC654*'Pts Per'!Z$2</f>
        <v>0</v>
      </c>
      <c r="AF654" s="2">
        <f>'Weekly Stats'!AD654*'Pts Per'!AA$2</f>
        <v>0</v>
      </c>
      <c r="AG654" s="2">
        <f>'Weekly Stats'!AE654*'Pts Per'!AB$2</f>
        <v>0</v>
      </c>
      <c r="AH654" s="2">
        <f>'Weekly Stats'!AF654*'Pts Per'!AC$2</f>
        <v>0</v>
      </c>
    </row>
    <row r="655" spans="1:34">
      <c r="A655" s="1" t="s">
        <v>832</v>
      </c>
      <c r="B655" s="2" t="s">
        <v>114</v>
      </c>
      <c r="C655" s="2" t="s">
        <v>41</v>
      </c>
      <c r="D655" s="11" t="s">
        <v>744</v>
      </c>
      <c r="E655" s="9">
        <f t="shared" si="10"/>
        <v>3.1000000000000005</v>
      </c>
      <c r="F655" s="2">
        <f>'Weekly Stats'!D655*'Pts Per'!A$2</f>
        <v>0</v>
      </c>
      <c r="G655" s="2">
        <f>'Weekly Stats'!E655*'Pts Per'!B$2</f>
        <v>0</v>
      </c>
      <c r="H655" s="2">
        <f>'Weekly Stats'!F655*'Pts Per'!C$2</f>
        <v>0</v>
      </c>
      <c r="I655" s="2">
        <f>'Weekly Stats'!G655*'Pts Per'!D$2</f>
        <v>0</v>
      </c>
      <c r="J655" s="2">
        <f>'Weekly Stats'!H655*'Pts Per'!E$2</f>
        <v>0</v>
      </c>
      <c r="K655" s="2">
        <f>'Weekly Stats'!I655*'Pts Per'!F$2</f>
        <v>0</v>
      </c>
      <c r="L655" s="2">
        <f>'Weekly Stats'!J655*'Pts Per'!G$2</f>
        <v>1.4000000000000001</v>
      </c>
      <c r="M655" s="2">
        <f>'Weekly Stats'!K655*'Pts Per'!H$2</f>
        <v>0</v>
      </c>
      <c r="N655" s="2">
        <f>'Weekly Stats'!L655*'Pts Per'!I$2</f>
        <v>0.5</v>
      </c>
      <c r="O655" s="2">
        <f>'Weekly Stats'!M655*'Pts Per'!J$2</f>
        <v>0</v>
      </c>
      <c r="P655" s="2">
        <f>'Weekly Stats'!N655*'Pts Per'!K$2</f>
        <v>1.2000000000000002</v>
      </c>
      <c r="Q655" s="2">
        <f>'Weekly Stats'!O655*'Pts Per'!L$2</f>
        <v>0</v>
      </c>
      <c r="R655" s="2">
        <f>'Weekly Stats'!P655*'Pts Per'!M$2</f>
        <v>0</v>
      </c>
      <c r="S655" s="2">
        <f>'Weekly Stats'!Q655*'Pts Per'!N$2</f>
        <v>0</v>
      </c>
      <c r="T655" s="2">
        <f>'Weekly Stats'!R655*'Pts Per'!O$2</f>
        <v>0</v>
      </c>
      <c r="U655" s="2">
        <f>'Weekly Stats'!S655*'Pts Per'!P$2</f>
        <v>0</v>
      </c>
      <c r="V655" s="2">
        <f>'Weekly Stats'!T655*'Pts Per'!Q$2</f>
        <v>0</v>
      </c>
      <c r="W655" s="2">
        <f>'Weekly Stats'!U655*'Pts Per'!R$2</f>
        <v>0</v>
      </c>
      <c r="X655" s="2">
        <f>IF('Weekly Stats'!V655*'Pts Per'!S$2&lt;5,'Weekly Stats'!V655*'Pts Per'!S$2,SUM(('Weekly Stats'!V655*'Pts Per'!S$2)+2))</f>
        <v>0</v>
      </c>
      <c r="Y655" s="2">
        <f>'Weekly Stats'!W655*'Pts Per'!T$2</f>
        <v>0</v>
      </c>
      <c r="Z655" s="2">
        <f>'Weekly Stats'!X655*'Pts Per'!U$2</f>
        <v>0</v>
      </c>
      <c r="AA655" s="2">
        <f>'Weekly Stats'!Y655*'Pts Per'!V$2</f>
        <v>0</v>
      </c>
      <c r="AB655" s="2">
        <f>'Weekly Stats'!Z655*'Pts Per'!W$2</f>
        <v>0</v>
      </c>
      <c r="AC655" s="2">
        <f>'Weekly Stats'!AA655*'Pts Per'!X$2</f>
        <v>0</v>
      </c>
      <c r="AD655" s="2">
        <f>'Weekly Stats'!AB655*'Pts Per'!Y$2</f>
        <v>0</v>
      </c>
      <c r="AE655" s="2">
        <f>'Weekly Stats'!AC655*'Pts Per'!Z$2</f>
        <v>0</v>
      </c>
      <c r="AF655" s="2">
        <f>'Weekly Stats'!AD655*'Pts Per'!AA$2</f>
        <v>0</v>
      </c>
      <c r="AG655" s="2">
        <f>'Weekly Stats'!AE655*'Pts Per'!AB$2</f>
        <v>0</v>
      </c>
      <c r="AH655" s="2">
        <f>'Weekly Stats'!AF655*'Pts Per'!AC$2</f>
        <v>0</v>
      </c>
    </row>
    <row r="656" spans="1:34">
      <c r="A656" s="1" t="s">
        <v>833</v>
      </c>
      <c r="B656" s="2" t="s">
        <v>114</v>
      </c>
      <c r="C656" s="2" t="s">
        <v>42</v>
      </c>
      <c r="D656" s="11" t="s">
        <v>745</v>
      </c>
      <c r="E656" s="9">
        <f t="shared" si="10"/>
        <v>0</v>
      </c>
      <c r="F656" s="2">
        <f>'Weekly Stats'!D656*'Pts Per'!A$2</f>
        <v>0</v>
      </c>
      <c r="G656" s="2">
        <f>'Weekly Stats'!E656*'Pts Per'!B$2</f>
        <v>0</v>
      </c>
      <c r="H656" s="2">
        <f>'Weekly Stats'!F656*'Pts Per'!C$2</f>
        <v>0</v>
      </c>
      <c r="I656" s="2">
        <f>'Weekly Stats'!G656*'Pts Per'!D$2</f>
        <v>0</v>
      </c>
      <c r="J656" s="2">
        <f>'Weekly Stats'!H656*'Pts Per'!E$2</f>
        <v>0</v>
      </c>
      <c r="K656" s="2">
        <f>'Weekly Stats'!I656*'Pts Per'!F$2</f>
        <v>0</v>
      </c>
      <c r="L656" s="2">
        <f>'Weekly Stats'!J656*'Pts Per'!G$2</f>
        <v>0</v>
      </c>
      <c r="M656" s="2">
        <f>'Weekly Stats'!K656*'Pts Per'!H$2</f>
        <v>0</v>
      </c>
      <c r="N656" s="2">
        <f>'Weekly Stats'!L656*'Pts Per'!I$2</f>
        <v>0</v>
      </c>
      <c r="O656" s="2">
        <f>'Weekly Stats'!M656*'Pts Per'!J$2</f>
        <v>0</v>
      </c>
      <c r="P656" s="2">
        <f>'Weekly Stats'!N656*'Pts Per'!K$2</f>
        <v>0</v>
      </c>
      <c r="Q656" s="2">
        <f>'Weekly Stats'!O656*'Pts Per'!L$2</f>
        <v>0</v>
      </c>
      <c r="R656" s="2">
        <f>'Weekly Stats'!P656*'Pts Per'!M$2</f>
        <v>0</v>
      </c>
      <c r="S656" s="2">
        <f>'Weekly Stats'!Q656*'Pts Per'!N$2</f>
        <v>0</v>
      </c>
      <c r="T656" s="2">
        <f>'Weekly Stats'!R656*'Pts Per'!O$2</f>
        <v>0</v>
      </c>
      <c r="U656" s="2">
        <f>'Weekly Stats'!S656*'Pts Per'!P$2</f>
        <v>0</v>
      </c>
      <c r="V656" s="2">
        <f>'Weekly Stats'!T656*'Pts Per'!Q$2</f>
        <v>0</v>
      </c>
      <c r="W656" s="2">
        <f>'Weekly Stats'!U656*'Pts Per'!R$2</f>
        <v>0</v>
      </c>
      <c r="X656" s="2">
        <f>IF('Weekly Stats'!V656*'Pts Per'!S$2&lt;5,'Weekly Stats'!V656*'Pts Per'!S$2,SUM(('Weekly Stats'!V656*'Pts Per'!S$2)+2))</f>
        <v>0</v>
      </c>
      <c r="Y656" s="2">
        <f>'Weekly Stats'!W656*'Pts Per'!T$2</f>
        <v>0</v>
      </c>
      <c r="Z656" s="2">
        <f>'Weekly Stats'!X656*'Pts Per'!U$2</f>
        <v>0</v>
      </c>
      <c r="AA656" s="2">
        <f>'Weekly Stats'!Y656*'Pts Per'!V$2</f>
        <v>0</v>
      </c>
      <c r="AB656" s="2">
        <f>'Weekly Stats'!Z656*'Pts Per'!W$2</f>
        <v>0</v>
      </c>
      <c r="AC656" s="2">
        <f>'Weekly Stats'!AA656*'Pts Per'!X$2</f>
        <v>0</v>
      </c>
      <c r="AD656" s="2">
        <f>'Weekly Stats'!AB656*'Pts Per'!Y$2</f>
        <v>0</v>
      </c>
      <c r="AE656" s="2">
        <f>'Weekly Stats'!AC656*'Pts Per'!Z$2</f>
        <v>0</v>
      </c>
      <c r="AF656" s="2">
        <f>'Weekly Stats'!AD656*'Pts Per'!AA$2</f>
        <v>0</v>
      </c>
      <c r="AG656" s="2">
        <f>'Weekly Stats'!AE656*'Pts Per'!AB$2</f>
        <v>0</v>
      </c>
      <c r="AH656" s="2">
        <f>'Weekly Stats'!AF656*'Pts Per'!AC$2</f>
        <v>0</v>
      </c>
    </row>
    <row r="657" spans="1:34">
      <c r="A657" s="1" t="s">
        <v>834</v>
      </c>
      <c r="B657" s="2" t="s">
        <v>114</v>
      </c>
      <c r="C657" s="2" t="s">
        <v>43</v>
      </c>
      <c r="D657" s="11" t="s">
        <v>746</v>
      </c>
      <c r="E657" s="9">
        <f t="shared" si="10"/>
        <v>0</v>
      </c>
      <c r="F657" s="2">
        <f>'Weekly Stats'!D657*'Pts Per'!A$2</f>
        <v>0</v>
      </c>
      <c r="G657" s="2">
        <f>'Weekly Stats'!E657*'Pts Per'!B$2</f>
        <v>0</v>
      </c>
      <c r="H657" s="2">
        <f>'Weekly Stats'!F657*'Pts Per'!C$2</f>
        <v>0</v>
      </c>
      <c r="I657" s="2">
        <f>'Weekly Stats'!G657*'Pts Per'!D$2</f>
        <v>0</v>
      </c>
      <c r="J657" s="2">
        <f>'Weekly Stats'!H657*'Pts Per'!E$2</f>
        <v>0</v>
      </c>
      <c r="K657" s="2">
        <f>'Weekly Stats'!I657*'Pts Per'!F$2</f>
        <v>0</v>
      </c>
      <c r="L657" s="2">
        <f>'Weekly Stats'!J657*'Pts Per'!G$2</f>
        <v>0</v>
      </c>
      <c r="M657" s="2">
        <f>'Weekly Stats'!K657*'Pts Per'!H$2</f>
        <v>0</v>
      </c>
      <c r="N657" s="2">
        <f>'Weekly Stats'!L657*'Pts Per'!I$2</f>
        <v>0</v>
      </c>
      <c r="O657" s="2">
        <f>'Weekly Stats'!M657*'Pts Per'!J$2</f>
        <v>0</v>
      </c>
      <c r="P657" s="2">
        <f>'Weekly Stats'!N657*'Pts Per'!K$2</f>
        <v>0</v>
      </c>
      <c r="Q657" s="2">
        <f>'Weekly Stats'!O657*'Pts Per'!L$2</f>
        <v>0</v>
      </c>
      <c r="R657" s="2">
        <f>'Weekly Stats'!P657*'Pts Per'!M$2</f>
        <v>0</v>
      </c>
      <c r="S657" s="2">
        <f>'Weekly Stats'!Q657*'Pts Per'!N$2</f>
        <v>0</v>
      </c>
      <c r="T657" s="2">
        <f>'Weekly Stats'!R657*'Pts Per'!O$2</f>
        <v>0</v>
      </c>
      <c r="U657" s="2">
        <f>'Weekly Stats'!S657*'Pts Per'!P$2</f>
        <v>0</v>
      </c>
      <c r="V657" s="2">
        <f>'Weekly Stats'!T657*'Pts Per'!Q$2</f>
        <v>0</v>
      </c>
      <c r="W657" s="2">
        <f>'Weekly Stats'!U657*'Pts Per'!R$2</f>
        <v>0</v>
      </c>
      <c r="X657" s="2">
        <f>IF('Weekly Stats'!V657*'Pts Per'!S$2&lt;5,'Weekly Stats'!V657*'Pts Per'!S$2,SUM(('Weekly Stats'!V657*'Pts Per'!S$2)+2))</f>
        <v>0</v>
      </c>
      <c r="Y657" s="2">
        <f>'Weekly Stats'!W657*'Pts Per'!T$2</f>
        <v>0</v>
      </c>
      <c r="Z657" s="2">
        <f>'Weekly Stats'!X657*'Pts Per'!U$2</f>
        <v>0</v>
      </c>
      <c r="AA657" s="2">
        <f>'Weekly Stats'!Y657*'Pts Per'!V$2</f>
        <v>0</v>
      </c>
      <c r="AB657" s="2">
        <f>'Weekly Stats'!Z657*'Pts Per'!W$2</f>
        <v>0</v>
      </c>
      <c r="AC657" s="2">
        <f>'Weekly Stats'!AA657*'Pts Per'!X$2</f>
        <v>0</v>
      </c>
      <c r="AD657" s="2">
        <f>'Weekly Stats'!AB657*'Pts Per'!Y$2</f>
        <v>0</v>
      </c>
      <c r="AE657" s="2">
        <f>'Weekly Stats'!AC657*'Pts Per'!Z$2</f>
        <v>0</v>
      </c>
      <c r="AF657" s="2">
        <f>'Weekly Stats'!AD657*'Pts Per'!AA$2</f>
        <v>0</v>
      </c>
      <c r="AG657" s="2">
        <f>'Weekly Stats'!AE657*'Pts Per'!AB$2</f>
        <v>0</v>
      </c>
      <c r="AH657" s="2">
        <f>'Weekly Stats'!AF657*'Pts Per'!AC$2</f>
        <v>0</v>
      </c>
    </row>
    <row r="658" spans="1:34">
      <c r="A658" s="1" t="s">
        <v>835</v>
      </c>
      <c r="B658" s="2" t="s">
        <v>114</v>
      </c>
      <c r="C658" s="2" t="s">
        <v>44</v>
      </c>
      <c r="D658" s="11" t="s">
        <v>747</v>
      </c>
      <c r="E658" s="9">
        <f t="shared" si="10"/>
        <v>1.4</v>
      </c>
      <c r="F658" s="2">
        <f>'Weekly Stats'!D658*'Pts Per'!A$2</f>
        <v>0</v>
      </c>
      <c r="G658" s="2">
        <f>'Weekly Stats'!E658*'Pts Per'!B$2</f>
        <v>0</v>
      </c>
      <c r="H658" s="2">
        <f>'Weekly Stats'!F658*'Pts Per'!C$2</f>
        <v>0</v>
      </c>
      <c r="I658" s="2">
        <f>'Weekly Stats'!G658*'Pts Per'!D$2</f>
        <v>0</v>
      </c>
      <c r="J658" s="2">
        <f>'Weekly Stats'!H658*'Pts Per'!E$2</f>
        <v>0</v>
      </c>
      <c r="K658" s="2">
        <f>'Weekly Stats'!I658*'Pts Per'!F$2</f>
        <v>0</v>
      </c>
      <c r="L658" s="2">
        <f>'Weekly Stats'!J658*'Pts Per'!G$2</f>
        <v>0</v>
      </c>
      <c r="M658" s="2">
        <f>'Weekly Stats'!K658*'Pts Per'!H$2</f>
        <v>0</v>
      </c>
      <c r="N658" s="2">
        <f>'Weekly Stats'!L658*'Pts Per'!I$2</f>
        <v>0.5</v>
      </c>
      <c r="O658" s="2">
        <f>'Weekly Stats'!M658*'Pts Per'!J$2</f>
        <v>0</v>
      </c>
      <c r="P658" s="2">
        <f>'Weekly Stats'!N658*'Pts Per'!K$2</f>
        <v>0.9</v>
      </c>
      <c r="Q658" s="2">
        <f>'Weekly Stats'!O658*'Pts Per'!L$2</f>
        <v>0</v>
      </c>
      <c r="R658" s="2">
        <f>'Weekly Stats'!P658*'Pts Per'!M$2</f>
        <v>0</v>
      </c>
      <c r="S658" s="2">
        <f>'Weekly Stats'!Q658*'Pts Per'!N$2</f>
        <v>0</v>
      </c>
      <c r="T658" s="2">
        <f>'Weekly Stats'!R658*'Pts Per'!O$2</f>
        <v>0</v>
      </c>
      <c r="U658" s="2">
        <f>'Weekly Stats'!S658*'Pts Per'!P$2</f>
        <v>0</v>
      </c>
      <c r="V658" s="2">
        <f>'Weekly Stats'!T658*'Pts Per'!Q$2</f>
        <v>0</v>
      </c>
      <c r="W658" s="2">
        <f>'Weekly Stats'!U658*'Pts Per'!R$2</f>
        <v>0</v>
      </c>
      <c r="X658" s="2">
        <f>IF('Weekly Stats'!V658*'Pts Per'!S$2&lt;5,'Weekly Stats'!V658*'Pts Per'!S$2,SUM(('Weekly Stats'!V658*'Pts Per'!S$2)+2))</f>
        <v>0</v>
      </c>
      <c r="Y658" s="2">
        <f>'Weekly Stats'!W658*'Pts Per'!T$2</f>
        <v>0</v>
      </c>
      <c r="Z658" s="2">
        <f>'Weekly Stats'!X658*'Pts Per'!U$2</f>
        <v>0</v>
      </c>
      <c r="AA658" s="2">
        <f>'Weekly Stats'!Y658*'Pts Per'!V$2</f>
        <v>0</v>
      </c>
      <c r="AB658" s="2">
        <f>'Weekly Stats'!Z658*'Pts Per'!W$2</f>
        <v>0</v>
      </c>
      <c r="AC658" s="2">
        <f>'Weekly Stats'!AA658*'Pts Per'!X$2</f>
        <v>0</v>
      </c>
      <c r="AD658" s="2">
        <f>'Weekly Stats'!AB658*'Pts Per'!Y$2</f>
        <v>0</v>
      </c>
      <c r="AE658" s="2">
        <f>'Weekly Stats'!AC658*'Pts Per'!Z$2</f>
        <v>0</v>
      </c>
      <c r="AF658" s="2">
        <f>'Weekly Stats'!AD658*'Pts Per'!AA$2</f>
        <v>0</v>
      </c>
      <c r="AG658" s="2">
        <f>'Weekly Stats'!AE658*'Pts Per'!AB$2</f>
        <v>0</v>
      </c>
      <c r="AH658" s="2">
        <f>'Weekly Stats'!AF658*'Pts Per'!AC$2</f>
        <v>0</v>
      </c>
    </row>
    <row r="659" spans="1:34">
      <c r="A659" s="1" t="s">
        <v>836</v>
      </c>
      <c r="B659" s="2" t="s">
        <v>114</v>
      </c>
      <c r="C659" s="2" t="s">
        <v>45</v>
      </c>
      <c r="D659" s="11" t="s">
        <v>748</v>
      </c>
      <c r="E659" s="9">
        <f t="shared" si="10"/>
        <v>11.700000000000001</v>
      </c>
      <c r="F659" s="2">
        <f>'Weekly Stats'!D659*'Pts Per'!A$2</f>
        <v>0</v>
      </c>
      <c r="G659" s="2">
        <f>'Weekly Stats'!E659*'Pts Per'!B$2</f>
        <v>0</v>
      </c>
      <c r="H659" s="2">
        <f>'Weekly Stats'!F659*'Pts Per'!C$2</f>
        <v>0</v>
      </c>
      <c r="I659" s="2">
        <f>'Weekly Stats'!G659*'Pts Per'!D$2</f>
        <v>0</v>
      </c>
      <c r="J659" s="2">
        <f>'Weekly Stats'!H659*'Pts Per'!E$2</f>
        <v>0</v>
      </c>
      <c r="K659" s="2">
        <f>'Weekly Stats'!I659*'Pts Per'!F$2</f>
        <v>0</v>
      </c>
      <c r="L659" s="2">
        <f>'Weekly Stats'!J659*'Pts Per'!G$2</f>
        <v>0</v>
      </c>
      <c r="M659" s="2">
        <f>'Weekly Stats'!K659*'Pts Per'!H$2</f>
        <v>0</v>
      </c>
      <c r="N659" s="2">
        <f>'Weekly Stats'!L659*'Pts Per'!I$2</f>
        <v>0.5</v>
      </c>
      <c r="O659" s="2">
        <f>'Weekly Stats'!M659*'Pts Per'!J$2</f>
        <v>0</v>
      </c>
      <c r="P659" s="2">
        <f>'Weekly Stats'!N659*'Pts Per'!K$2</f>
        <v>2.3000000000000003</v>
      </c>
      <c r="Q659" s="2">
        <f>'Weekly Stats'!O659*'Pts Per'!L$2</f>
        <v>0</v>
      </c>
      <c r="R659" s="2">
        <f>'Weekly Stats'!P659*'Pts Per'!M$2</f>
        <v>8.9</v>
      </c>
      <c r="S659" s="2">
        <f>'Weekly Stats'!Q659*'Pts Per'!N$2</f>
        <v>0</v>
      </c>
      <c r="T659" s="2">
        <f>'Weekly Stats'!R659*'Pts Per'!O$2</f>
        <v>0</v>
      </c>
      <c r="U659" s="2">
        <f>'Weekly Stats'!S659*'Pts Per'!P$2</f>
        <v>0</v>
      </c>
      <c r="V659" s="2">
        <f>'Weekly Stats'!T659*'Pts Per'!Q$2</f>
        <v>0</v>
      </c>
      <c r="W659" s="2">
        <f>'Weekly Stats'!U659*'Pts Per'!R$2</f>
        <v>0</v>
      </c>
      <c r="X659" s="2">
        <f>IF('Weekly Stats'!V659*'Pts Per'!S$2&lt;5,'Weekly Stats'!V659*'Pts Per'!S$2,SUM(('Weekly Stats'!V659*'Pts Per'!S$2)+2))</f>
        <v>0</v>
      </c>
      <c r="Y659" s="2">
        <f>'Weekly Stats'!W659*'Pts Per'!T$2</f>
        <v>0</v>
      </c>
      <c r="Z659" s="2">
        <f>'Weekly Stats'!X659*'Pts Per'!U$2</f>
        <v>0</v>
      </c>
      <c r="AA659" s="2">
        <f>'Weekly Stats'!Y659*'Pts Per'!V$2</f>
        <v>0</v>
      </c>
      <c r="AB659" s="2">
        <f>'Weekly Stats'!Z659*'Pts Per'!W$2</f>
        <v>0</v>
      </c>
      <c r="AC659" s="2">
        <f>'Weekly Stats'!AA659*'Pts Per'!X$2</f>
        <v>0</v>
      </c>
      <c r="AD659" s="2">
        <f>'Weekly Stats'!AB659*'Pts Per'!Y$2</f>
        <v>0</v>
      </c>
      <c r="AE659" s="2">
        <f>'Weekly Stats'!AC659*'Pts Per'!Z$2</f>
        <v>0</v>
      </c>
      <c r="AF659" s="2">
        <f>'Weekly Stats'!AD659*'Pts Per'!AA$2</f>
        <v>0</v>
      </c>
      <c r="AG659" s="2">
        <f>'Weekly Stats'!AE659*'Pts Per'!AB$2</f>
        <v>0</v>
      </c>
      <c r="AH659" s="2">
        <f>'Weekly Stats'!AF659*'Pts Per'!AC$2</f>
        <v>0</v>
      </c>
    </row>
    <row r="660" spans="1:34">
      <c r="A660" s="1" t="s">
        <v>837</v>
      </c>
      <c r="B660" s="2" t="s">
        <v>114</v>
      </c>
      <c r="C660" s="2" t="s">
        <v>46</v>
      </c>
      <c r="D660" s="11" t="s">
        <v>749</v>
      </c>
      <c r="E660" s="9">
        <f t="shared" si="10"/>
        <v>0</v>
      </c>
      <c r="F660" s="2">
        <f>'Weekly Stats'!D660*'Pts Per'!A$2</f>
        <v>0</v>
      </c>
      <c r="G660" s="2">
        <f>'Weekly Stats'!E660*'Pts Per'!B$2</f>
        <v>0</v>
      </c>
      <c r="H660" s="2">
        <f>'Weekly Stats'!F660*'Pts Per'!C$2</f>
        <v>0</v>
      </c>
      <c r="I660" s="2">
        <f>'Weekly Stats'!G660*'Pts Per'!D$2</f>
        <v>0</v>
      </c>
      <c r="J660" s="2">
        <f>'Weekly Stats'!H660*'Pts Per'!E$2</f>
        <v>0</v>
      </c>
      <c r="K660" s="2">
        <f>'Weekly Stats'!I660*'Pts Per'!F$2</f>
        <v>0</v>
      </c>
      <c r="L660" s="2">
        <f>'Weekly Stats'!J660*'Pts Per'!G$2</f>
        <v>0</v>
      </c>
      <c r="M660" s="2">
        <f>'Weekly Stats'!K660*'Pts Per'!H$2</f>
        <v>0</v>
      </c>
      <c r="N660" s="2">
        <f>'Weekly Stats'!L660*'Pts Per'!I$2</f>
        <v>0</v>
      </c>
      <c r="O660" s="2">
        <f>'Weekly Stats'!M660*'Pts Per'!J$2</f>
        <v>0</v>
      </c>
      <c r="P660" s="2">
        <f>'Weekly Stats'!N660*'Pts Per'!K$2</f>
        <v>0</v>
      </c>
      <c r="Q660" s="2">
        <f>'Weekly Stats'!O660*'Pts Per'!L$2</f>
        <v>0</v>
      </c>
      <c r="R660" s="2">
        <f>'Weekly Stats'!P660*'Pts Per'!M$2</f>
        <v>0</v>
      </c>
      <c r="S660" s="2">
        <f>'Weekly Stats'!Q660*'Pts Per'!N$2</f>
        <v>0</v>
      </c>
      <c r="T660" s="2">
        <f>'Weekly Stats'!R660*'Pts Per'!O$2</f>
        <v>0</v>
      </c>
      <c r="U660" s="2">
        <f>'Weekly Stats'!S660*'Pts Per'!P$2</f>
        <v>0</v>
      </c>
      <c r="V660" s="2">
        <f>'Weekly Stats'!T660*'Pts Per'!Q$2</f>
        <v>0</v>
      </c>
      <c r="W660" s="2">
        <f>'Weekly Stats'!U660*'Pts Per'!R$2</f>
        <v>0</v>
      </c>
      <c r="X660" s="2">
        <f>IF('Weekly Stats'!V660*'Pts Per'!S$2&lt;5,'Weekly Stats'!V660*'Pts Per'!S$2,SUM(('Weekly Stats'!V660*'Pts Per'!S$2)+2))</f>
        <v>0</v>
      </c>
      <c r="Y660" s="2">
        <f>'Weekly Stats'!W660*'Pts Per'!T$2</f>
        <v>0</v>
      </c>
      <c r="Z660" s="2">
        <f>'Weekly Stats'!X660*'Pts Per'!U$2</f>
        <v>0</v>
      </c>
      <c r="AA660" s="2">
        <f>'Weekly Stats'!Y660*'Pts Per'!V$2</f>
        <v>0</v>
      </c>
      <c r="AB660" s="2">
        <f>'Weekly Stats'!Z660*'Pts Per'!W$2</f>
        <v>0</v>
      </c>
      <c r="AC660" s="2">
        <f>'Weekly Stats'!AA660*'Pts Per'!X$2</f>
        <v>0</v>
      </c>
      <c r="AD660" s="2">
        <f>'Weekly Stats'!AB660*'Pts Per'!Y$2</f>
        <v>0</v>
      </c>
      <c r="AE660" s="2">
        <f>'Weekly Stats'!AC660*'Pts Per'!Z$2</f>
        <v>0</v>
      </c>
      <c r="AF660" s="2">
        <f>'Weekly Stats'!AD660*'Pts Per'!AA$2</f>
        <v>0</v>
      </c>
      <c r="AG660" s="2">
        <f>'Weekly Stats'!AE660*'Pts Per'!AB$2</f>
        <v>0</v>
      </c>
      <c r="AH660" s="2">
        <f>'Weekly Stats'!AF660*'Pts Per'!AC$2</f>
        <v>0</v>
      </c>
    </row>
    <row r="661" spans="1:34">
      <c r="A661" s="1" t="s">
        <v>838</v>
      </c>
      <c r="B661" s="2" t="s">
        <v>114</v>
      </c>
      <c r="C661" s="2" t="s">
        <v>47</v>
      </c>
      <c r="D661" s="11" t="s">
        <v>750</v>
      </c>
      <c r="E661" s="9">
        <f t="shared" si="10"/>
        <v>0</v>
      </c>
      <c r="F661" s="2">
        <f>'Weekly Stats'!D661*'Pts Per'!A$2</f>
        <v>0</v>
      </c>
      <c r="G661" s="2">
        <f>'Weekly Stats'!E661*'Pts Per'!B$2</f>
        <v>0</v>
      </c>
      <c r="H661" s="2">
        <f>'Weekly Stats'!F661*'Pts Per'!C$2</f>
        <v>0</v>
      </c>
      <c r="I661" s="2">
        <f>'Weekly Stats'!G661*'Pts Per'!D$2</f>
        <v>0</v>
      </c>
      <c r="J661" s="2">
        <f>'Weekly Stats'!H661*'Pts Per'!E$2</f>
        <v>0</v>
      </c>
      <c r="K661" s="2">
        <f>'Weekly Stats'!I661*'Pts Per'!F$2</f>
        <v>0</v>
      </c>
      <c r="L661" s="2">
        <f>'Weekly Stats'!J661*'Pts Per'!G$2</f>
        <v>0</v>
      </c>
      <c r="M661" s="2">
        <f>'Weekly Stats'!K661*'Pts Per'!H$2</f>
        <v>0</v>
      </c>
      <c r="N661" s="2">
        <f>'Weekly Stats'!L661*'Pts Per'!I$2</f>
        <v>0</v>
      </c>
      <c r="O661" s="2">
        <f>'Weekly Stats'!M661*'Pts Per'!J$2</f>
        <v>0</v>
      </c>
      <c r="P661" s="2">
        <f>'Weekly Stats'!N661*'Pts Per'!K$2</f>
        <v>0</v>
      </c>
      <c r="Q661" s="2">
        <f>'Weekly Stats'!O661*'Pts Per'!L$2</f>
        <v>0</v>
      </c>
      <c r="R661" s="2">
        <f>'Weekly Stats'!P661*'Pts Per'!M$2</f>
        <v>0</v>
      </c>
      <c r="S661" s="2">
        <f>'Weekly Stats'!Q661*'Pts Per'!N$2</f>
        <v>0</v>
      </c>
      <c r="T661" s="2">
        <f>'Weekly Stats'!R661*'Pts Per'!O$2</f>
        <v>0</v>
      </c>
      <c r="U661" s="2">
        <f>'Weekly Stats'!S661*'Pts Per'!P$2</f>
        <v>0</v>
      </c>
      <c r="V661" s="2">
        <f>'Weekly Stats'!T661*'Pts Per'!Q$2</f>
        <v>0</v>
      </c>
      <c r="W661" s="2">
        <f>'Weekly Stats'!U661*'Pts Per'!R$2</f>
        <v>0</v>
      </c>
      <c r="X661" s="2">
        <f>IF('Weekly Stats'!V661*'Pts Per'!S$2&lt;5,'Weekly Stats'!V661*'Pts Per'!S$2,SUM(('Weekly Stats'!V661*'Pts Per'!S$2)+2))</f>
        <v>0</v>
      </c>
      <c r="Y661" s="2">
        <f>'Weekly Stats'!W661*'Pts Per'!T$2</f>
        <v>0</v>
      </c>
      <c r="Z661" s="2">
        <f>'Weekly Stats'!X661*'Pts Per'!U$2</f>
        <v>0</v>
      </c>
      <c r="AA661" s="2">
        <f>'Weekly Stats'!Y661*'Pts Per'!V$2</f>
        <v>0</v>
      </c>
      <c r="AB661" s="2">
        <f>'Weekly Stats'!Z661*'Pts Per'!W$2</f>
        <v>0</v>
      </c>
      <c r="AC661" s="2">
        <f>'Weekly Stats'!AA661*'Pts Per'!X$2</f>
        <v>0</v>
      </c>
      <c r="AD661" s="2">
        <f>'Weekly Stats'!AB661*'Pts Per'!Y$2</f>
        <v>0</v>
      </c>
      <c r="AE661" s="2">
        <f>'Weekly Stats'!AC661*'Pts Per'!Z$2</f>
        <v>0</v>
      </c>
      <c r="AF661" s="2">
        <f>'Weekly Stats'!AD661*'Pts Per'!AA$2</f>
        <v>0</v>
      </c>
      <c r="AG661" s="2">
        <f>'Weekly Stats'!AE661*'Pts Per'!AB$2</f>
        <v>0</v>
      </c>
      <c r="AH661" s="2">
        <f>'Weekly Stats'!AF661*'Pts Per'!AC$2</f>
        <v>0</v>
      </c>
    </row>
    <row r="662" spans="1:34">
      <c r="A662" s="1" t="s">
        <v>839</v>
      </c>
      <c r="B662" s="2" t="s">
        <v>114</v>
      </c>
      <c r="C662" s="2" t="s">
        <v>48</v>
      </c>
      <c r="D662" s="11" t="s">
        <v>751</v>
      </c>
      <c r="E662" s="9">
        <f t="shared" si="10"/>
        <v>13.600000000000001</v>
      </c>
      <c r="F662" s="2">
        <f>'Weekly Stats'!D662*'Pts Per'!A$2</f>
        <v>0</v>
      </c>
      <c r="G662" s="2">
        <f>'Weekly Stats'!E662*'Pts Per'!B$2</f>
        <v>0</v>
      </c>
      <c r="H662" s="2">
        <f>'Weekly Stats'!F662*'Pts Per'!C$2</f>
        <v>0</v>
      </c>
      <c r="I662" s="2">
        <f>'Weekly Stats'!G662*'Pts Per'!D$2</f>
        <v>0</v>
      </c>
      <c r="J662" s="2">
        <f>'Weekly Stats'!H662*'Pts Per'!E$2</f>
        <v>0</v>
      </c>
      <c r="K662" s="2">
        <f>'Weekly Stats'!I662*'Pts Per'!F$2</f>
        <v>0</v>
      </c>
      <c r="L662" s="2">
        <f>'Weekly Stats'!J662*'Pts Per'!G$2</f>
        <v>0</v>
      </c>
      <c r="M662" s="2">
        <f>'Weekly Stats'!K662*'Pts Per'!H$2</f>
        <v>0</v>
      </c>
      <c r="N662" s="2">
        <f>'Weekly Stats'!L662*'Pts Per'!I$2</f>
        <v>1.5</v>
      </c>
      <c r="O662" s="2">
        <f>'Weekly Stats'!M662*'Pts Per'!J$2</f>
        <v>6</v>
      </c>
      <c r="P662" s="2">
        <f>'Weekly Stats'!N662*'Pts Per'!K$2</f>
        <v>6.1000000000000005</v>
      </c>
      <c r="Q662" s="2">
        <f>'Weekly Stats'!O662*'Pts Per'!L$2</f>
        <v>0</v>
      </c>
      <c r="R662" s="2">
        <f>'Weekly Stats'!P662*'Pts Per'!M$2</f>
        <v>0</v>
      </c>
      <c r="S662" s="2">
        <f>'Weekly Stats'!Q662*'Pts Per'!N$2</f>
        <v>0</v>
      </c>
      <c r="T662" s="2">
        <f>'Weekly Stats'!R662*'Pts Per'!O$2</f>
        <v>0</v>
      </c>
      <c r="U662" s="2">
        <f>'Weekly Stats'!S662*'Pts Per'!P$2</f>
        <v>0</v>
      </c>
      <c r="V662" s="2">
        <f>'Weekly Stats'!T662*'Pts Per'!Q$2</f>
        <v>0</v>
      </c>
      <c r="W662" s="2">
        <f>'Weekly Stats'!U662*'Pts Per'!R$2</f>
        <v>0</v>
      </c>
      <c r="X662" s="2">
        <f>IF('Weekly Stats'!V662*'Pts Per'!S$2&lt;5,'Weekly Stats'!V662*'Pts Per'!S$2,SUM(('Weekly Stats'!V662*'Pts Per'!S$2)+2))</f>
        <v>0</v>
      </c>
      <c r="Y662" s="2">
        <f>'Weekly Stats'!W662*'Pts Per'!T$2</f>
        <v>0</v>
      </c>
      <c r="Z662" s="2">
        <f>'Weekly Stats'!X662*'Pts Per'!U$2</f>
        <v>0</v>
      </c>
      <c r="AA662" s="2">
        <f>'Weekly Stats'!Y662*'Pts Per'!V$2</f>
        <v>0</v>
      </c>
      <c r="AB662" s="2">
        <f>'Weekly Stats'!Z662*'Pts Per'!W$2</f>
        <v>0</v>
      </c>
      <c r="AC662" s="2">
        <f>'Weekly Stats'!AA662*'Pts Per'!X$2</f>
        <v>0</v>
      </c>
      <c r="AD662" s="2">
        <f>'Weekly Stats'!AB662*'Pts Per'!Y$2</f>
        <v>0</v>
      </c>
      <c r="AE662" s="2">
        <f>'Weekly Stats'!AC662*'Pts Per'!Z$2</f>
        <v>0</v>
      </c>
      <c r="AF662" s="2">
        <f>'Weekly Stats'!AD662*'Pts Per'!AA$2</f>
        <v>0</v>
      </c>
      <c r="AG662" s="2">
        <f>'Weekly Stats'!AE662*'Pts Per'!AB$2</f>
        <v>0</v>
      </c>
      <c r="AH662" s="2">
        <f>'Weekly Stats'!AF662*'Pts Per'!AC$2</f>
        <v>0</v>
      </c>
    </row>
    <row r="663" spans="1:34">
      <c r="A663" s="1" t="s">
        <v>840</v>
      </c>
      <c r="B663" s="2" t="s">
        <v>114</v>
      </c>
      <c r="C663" s="2" t="s">
        <v>49</v>
      </c>
      <c r="D663" s="11" t="s">
        <v>752</v>
      </c>
      <c r="E663" s="9">
        <f t="shared" si="10"/>
        <v>0</v>
      </c>
      <c r="F663" s="2">
        <f>'Weekly Stats'!D663*'Pts Per'!A$2</f>
        <v>0</v>
      </c>
      <c r="G663" s="2">
        <f>'Weekly Stats'!E663*'Pts Per'!B$2</f>
        <v>0</v>
      </c>
      <c r="H663" s="2">
        <f>'Weekly Stats'!F663*'Pts Per'!C$2</f>
        <v>0</v>
      </c>
      <c r="I663" s="2">
        <f>'Weekly Stats'!G663*'Pts Per'!D$2</f>
        <v>0</v>
      </c>
      <c r="J663" s="2">
        <f>'Weekly Stats'!H663*'Pts Per'!E$2</f>
        <v>0</v>
      </c>
      <c r="K663" s="2">
        <f>'Weekly Stats'!I663*'Pts Per'!F$2</f>
        <v>0</v>
      </c>
      <c r="L663" s="2">
        <f>'Weekly Stats'!J663*'Pts Per'!G$2</f>
        <v>0</v>
      </c>
      <c r="M663" s="2">
        <f>'Weekly Stats'!K663*'Pts Per'!H$2</f>
        <v>0</v>
      </c>
      <c r="N663" s="2">
        <f>'Weekly Stats'!L663*'Pts Per'!I$2</f>
        <v>0</v>
      </c>
      <c r="O663" s="2">
        <f>'Weekly Stats'!M663*'Pts Per'!J$2</f>
        <v>0</v>
      </c>
      <c r="P663" s="2">
        <f>'Weekly Stats'!N663*'Pts Per'!K$2</f>
        <v>0</v>
      </c>
      <c r="Q663" s="2">
        <f>'Weekly Stats'!O663*'Pts Per'!L$2</f>
        <v>0</v>
      </c>
      <c r="R663" s="2">
        <f>'Weekly Stats'!P663*'Pts Per'!M$2</f>
        <v>0</v>
      </c>
      <c r="S663" s="2">
        <f>'Weekly Stats'!Q663*'Pts Per'!N$2</f>
        <v>0</v>
      </c>
      <c r="T663" s="2">
        <f>'Weekly Stats'!R663*'Pts Per'!O$2</f>
        <v>0</v>
      </c>
      <c r="U663" s="2">
        <f>'Weekly Stats'!S663*'Pts Per'!P$2</f>
        <v>0</v>
      </c>
      <c r="V663" s="2">
        <f>'Weekly Stats'!T663*'Pts Per'!Q$2</f>
        <v>0</v>
      </c>
      <c r="W663" s="2">
        <f>'Weekly Stats'!U663*'Pts Per'!R$2</f>
        <v>0</v>
      </c>
      <c r="X663" s="2">
        <f>IF('Weekly Stats'!V663*'Pts Per'!S$2&lt;5,'Weekly Stats'!V663*'Pts Per'!S$2,SUM(('Weekly Stats'!V663*'Pts Per'!S$2)+2))</f>
        <v>0</v>
      </c>
      <c r="Y663" s="2">
        <f>'Weekly Stats'!W663*'Pts Per'!T$2</f>
        <v>0</v>
      </c>
      <c r="Z663" s="2">
        <f>'Weekly Stats'!X663*'Pts Per'!U$2</f>
        <v>0</v>
      </c>
      <c r="AA663" s="2">
        <f>'Weekly Stats'!Y663*'Pts Per'!V$2</f>
        <v>0</v>
      </c>
      <c r="AB663" s="2">
        <f>'Weekly Stats'!Z663*'Pts Per'!W$2</f>
        <v>0</v>
      </c>
      <c r="AC663" s="2">
        <f>'Weekly Stats'!AA663*'Pts Per'!X$2</f>
        <v>0</v>
      </c>
      <c r="AD663" s="2">
        <f>'Weekly Stats'!AB663*'Pts Per'!Y$2</f>
        <v>0</v>
      </c>
      <c r="AE663" s="2">
        <f>'Weekly Stats'!AC663*'Pts Per'!Z$2</f>
        <v>0</v>
      </c>
      <c r="AF663" s="2">
        <f>'Weekly Stats'!AD663*'Pts Per'!AA$2</f>
        <v>0</v>
      </c>
      <c r="AG663" s="2">
        <f>'Weekly Stats'!AE663*'Pts Per'!AB$2</f>
        <v>0</v>
      </c>
      <c r="AH663" s="2">
        <f>'Weekly Stats'!AF663*'Pts Per'!AC$2</f>
        <v>0</v>
      </c>
    </row>
    <row r="664" spans="1:34">
      <c r="A664" s="1" t="s">
        <v>841</v>
      </c>
      <c r="B664" s="2" t="s">
        <v>114</v>
      </c>
      <c r="C664" s="2" t="s">
        <v>50</v>
      </c>
      <c r="D664" s="11" t="s">
        <v>753</v>
      </c>
      <c r="E664" s="9">
        <f t="shared" si="10"/>
        <v>0</v>
      </c>
      <c r="F664" s="2">
        <f>'Weekly Stats'!D664*'Pts Per'!A$2</f>
        <v>0</v>
      </c>
      <c r="G664" s="2">
        <f>'Weekly Stats'!E664*'Pts Per'!B$2</f>
        <v>0</v>
      </c>
      <c r="H664" s="2">
        <f>'Weekly Stats'!F664*'Pts Per'!C$2</f>
        <v>0</v>
      </c>
      <c r="I664" s="2">
        <f>'Weekly Stats'!G664*'Pts Per'!D$2</f>
        <v>0</v>
      </c>
      <c r="J664" s="2">
        <f>'Weekly Stats'!H664*'Pts Per'!E$2</f>
        <v>0</v>
      </c>
      <c r="K664" s="2">
        <f>'Weekly Stats'!I664*'Pts Per'!F$2</f>
        <v>0</v>
      </c>
      <c r="L664" s="2">
        <f>'Weekly Stats'!J664*'Pts Per'!G$2</f>
        <v>0</v>
      </c>
      <c r="M664" s="2">
        <f>'Weekly Stats'!K664*'Pts Per'!H$2</f>
        <v>0</v>
      </c>
      <c r="N664" s="2">
        <f>'Weekly Stats'!L664*'Pts Per'!I$2</f>
        <v>0</v>
      </c>
      <c r="O664" s="2">
        <f>'Weekly Stats'!M664*'Pts Per'!J$2</f>
        <v>0</v>
      </c>
      <c r="P664" s="2">
        <f>'Weekly Stats'!N664*'Pts Per'!K$2</f>
        <v>0</v>
      </c>
      <c r="Q664" s="2">
        <f>'Weekly Stats'!O664*'Pts Per'!L$2</f>
        <v>0</v>
      </c>
      <c r="R664" s="2">
        <f>'Weekly Stats'!P664*'Pts Per'!M$2</f>
        <v>0</v>
      </c>
      <c r="S664" s="2">
        <f>'Weekly Stats'!Q664*'Pts Per'!N$2</f>
        <v>0</v>
      </c>
      <c r="T664" s="2">
        <f>'Weekly Stats'!R664*'Pts Per'!O$2</f>
        <v>0</v>
      </c>
      <c r="U664" s="2">
        <f>'Weekly Stats'!S664*'Pts Per'!P$2</f>
        <v>0</v>
      </c>
      <c r="V664" s="2">
        <f>'Weekly Stats'!T664*'Pts Per'!Q$2</f>
        <v>0</v>
      </c>
      <c r="W664" s="2">
        <f>'Weekly Stats'!U664*'Pts Per'!R$2</f>
        <v>0</v>
      </c>
      <c r="X664" s="2">
        <f>IF('Weekly Stats'!V664*'Pts Per'!S$2&lt;5,'Weekly Stats'!V664*'Pts Per'!S$2,SUM(('Weekly Stats'!V664*'Pts Per'!S$2)+2))</f>
        <v>0</v>
      </c>
      <c r="Y664" s="2">
        <f>'Weekly Stats'!W664*'Pts Per'!T$2</f>
        <v>0</v>
      </c>
      <c r="Z664" s="2">
        <f>'Weekly Stats'!X664*'Pts Per'!U$2</f>
        <v>0</v>
      </c>
      <c r="AA664" s="2">
        <f>'Weekly Stats'!Y664*'Pts Per'!V$2</f>
        <v>0</v>
      </c>
      <c r="AB664" s="2">
        <f>'Weekly Stats'!Z664*'Pts Per'!W$2</f>
        <v>0</v>
      </c>
      <c r="AC664" s="2">
        <f>'Weekly Stats'!AA664*'Pts Per'!X$2</f>
        <v>0</v>
      </c>
      <c r="AD664" s="2">
        <f>'Weekly Stats'!AB664*'Pts Per'!Y$2</f>
        <v>0</v>
      </c>
      <c r="AE664" s="2">
        <f>'Weekly Stats'!AC664*'Pts Per'!Z$2</f>
        <v>0</v>
      </c>
      <c r="AF664" s="2">
        <f>'Weekly Stats'!AD664*'Pts Per'!AA$2</f>
        <v>0</v>
      </c>
      <c r="AG664" s="2">
        <f>'Weekly Stats'!AE664*'Pts Per'!AB$2</f>
        <v>0</v>
      </c>
      <c r="AH664" s="2">
        <f>'Weekly Stats'!AF664*'Pts Per'!AC$2</f>
        <v>0</v>
      </c>
    </row>
    <row r="665" spans="1:34">
      <c r="A665" s="1" t="s">
        <v>842</v>
      </c>
      <c r="B665" s="2" t="s">
        <v>114</v>
      </c>
      <c r="C665" s="2" t="s">
        <v>51</v>
      </c>
      <c r="D665" s="11" t="s">
        <v>754</v>
      </c>
      <c r="E665" s="9">
        <f t="shared" si="10"/>
        <v>0</v>
      </c>
      <c r="F665" s="2">
        <f>'Weekly Stats'!D665*'Pts Per'!A$2</f>
        <v>0</v>
      </c>
      <c r="G665" s="2">
        <f>'Weekly Stats'!E665*'Pts Per'!B$2</f>
        <v>0</v>
      </c>
      <c r="H665" s="2">
        <f>'Weekly Stats'!F665*'Pts Per'!C$2</f>
        <v>0</v>
      </c>
      <c r="I665" s="2">
        <f>'Weekly Stats'!G665*'Pts Per'!D$2</f>
        <v>0</v>
      </c>
      <c r="J665" s="2">
        <f>'Weekly Stats'!H665*'Pts Per'!E$2</f>
        <v>0</v>
      </c>
      <c r="K665" s="2">
        <f>'Weekly Stats'!I665*'Pts Per'!F$2</f>
        <v>0</v>
      </c>
      <c r="L665" s="2">
        <f>'Weekly Stats'!J665*'Pts Per'!G$2</f>
        <v>0</v>
      </c>
      <c r="M665" s="2">
        <f>'Weekly Stats'!K665*'Pts Per'!H$2</f>
        <v>0</v>
      </c>
      <c r="N665" s="2">
        <f>'Weekly Stats'!L665*'Pts Per'!I$2</f>
        <v>0</v>
      </c>
      <c r="O665" s="2">
        <f>'Weekly Stats'!M665*'Pts Per'!J$2</f>
        <v>0</v>
      </c>
      <c r="P665" s="2">
        <f>'Weekly Stats'!N665*'Pts Per'!K$2</f>
        <v>0</v>
      </c>
      <c r="Q665" s="2">
        <f>'Weekly Stats'!O665*'Pts Per'!L$2</f>
        <v>0</v>
      </c>
      <c r="R665" s="2">
        <f>'Weekly Stats'!P665*'Pts Per'!M$2</f>
        <v>0</v>
      </c>
      <c r="S665" s="2">
        <f>'Weekly Stats'!Q665*'Pts Per'!N$2</f>
        <v>0</v>
      </c>
      <c r="T665" s="2">
        <f>'Weekly Stats'!R665*'Pts Per'!O$2</f>
        <v>0</v>
      </c>
      <c r="U665" s="2">
        <f>'Weekly Stats'!S665*'Pts Per'!P$2</f>
        <v>0</v>
      </c>
      <c r="V665" s="2">
        <f>'Weekly Stats'!T665*'Pts Per'!Q$2</f>
        <v>0</v>
      </c>
      <c r="W665" s="2">
        <f>'Weekly Stats'!U665*'Pts Per'!R$2</f>
        <v>0</v>
      </c>
      <c r="X665" s="2">
        <f>IF('Weekly Stats'!V665*'Pts Per'!S$2&lt;5,'Weekly Stats'!V665*'Pts Per'!S$2,SUM(('Weekly Stats'!V665*'Pts Per'!S$2)+2))</f>
        <v>0</v>
      </c>
      <c r="Y665" s="2">
        <f>'Weekly Stats'!W665*'Pts Per'!T$2</f>
        <v>0</v>
      </c>
      <c r="Z665" s="2">
        <f>'Weekly Stats'!X665*'Pts Per'!U$2</f>
        <v>0</v>
      </c>
      <c r="AA665" s="2">
        <f>'Weekly Stats'!Y665*'Pts Per'!V$2</f>
        <v>0</v>
      </c>
      <c r="AB665" s="2">
        <f>'Weekly Stats'!Z665*'Pts Per'!W$2</f>
        <v>0</v>
      </c>
      <c r="AC665" s="2">
        <f>'Weekly Stats'!AA665*'Pts Per'!X$2</f>
        <v>0</v>
      </c>
      <c r="AD665" s="2">
        <f>'Weekly Stats'!AB665*'Pts Per'!Y$2</f>
        <v>0</v>
      </c>
      <c r="AE665" s="2">
        <f>'Weekly Stats'!AC665*'Pts Per'!Z$2</f>
        <v>0</v>
      </c>
      <c r="AF665" s="2">
        <f>'Weekly Stats'!AD665*'Pts Per'!AA$2</f>
        <v>0</v>
      </c>
      <c r="AG665" s="2">
        <f>'Weekly Stats'!AE665*'Pts Per'!AB$2</f>
        <v>0</v>
      </c>
      <c r="AH665" s="2">
        <f>'Weekly Stats'!AF665*'Pts Per'!AC$2</f>
        <v>0</v>
      </c>
    </row>
    <row r="666" spans="1:34">
      <c r="A666" s="1" t="s">
        <v>844</v>
      </c>
      <c r="B666" s="2" t="s">
        <v>114</v>
      </c>
      <c r="C666" s="2" t="s">
        <v>52</v>
      </c>
      <c r="D666" s="11" t="s">
        <v>755</v>
      </c>
      <c r="E666" s="9">
        <f t="shared" si="10"/>
        <v>0</v>
      </c>
      <c r="F666" s="2">
        <f>'Weekly Stats'!D666*'Pts Per'!A$2</f>
        <v>0</v>
      </c>
      <c r="G666" s="2">
        <f>'Weekly Stats'!E666*'Pts Per'!B$2</f>
        <v>0</v>
      </c>
      <c r="H666" s="2">
        <f>'Weekly Stats'!F666*'Pts Per'!C$2</f>
        <v>0</v>
      </c>
      <c r="I666" s="2">
        <f>'Weekly Stats'!G666*'Pts Per'!D$2</f>
        <v>0</v>
      </c>
      <c r="J666" s="2">
        <f>'Weekly Stats'!H666*'Pts Per'!E$2</f>
        <v>0</v>
      </c>
      <c r="K666" s="2">
        <f>'Weekly Stats'!I666*'Pts Per'!F$2</f>
        <v>0</v>
      </c>
      <c r="L666" s="2">
        <f>'Weekly Stats'!J666*'Pts Per'!G$2</f>
        <v>0</v>
      </c>
      <c r="M666" s="2">
        <f>'Weekly Stats'!K666*'Pts Per'!H$2</f>
        <v>0</v>
      </c>
      <c r="N666" s="2">
        <f>'Weekly Stats'!L666*'Pts Per'!I$2</f>
        <v>0</v>
      </c>
      <c r="O666" s="2">
        <f>'Weekly Stats'!M666*'Pts Per'!J$2</f>
        <v>0</v>
      </c>
      <c r="P666" s="2">
        <f>'Weekly Stats'!N666*'Pts Per'!K$2</f>
        <v>0</v>
      </c>
      <c r="Q666" s="2">
        <f>'Weekly Stats'!O666*'Pts Per'!L$2</f>
        <v>0</v>
      </c>
      <c r="R666" s="2">
        <f>'Weekly Stats'!P666*'Pts Per'!M$2</f>
        <v>0</v>
      </c>
      <c r="S666" s="2">
        <f>'Weekly Stats'!Q666*'Pts Per'!N$2</f>
        <v>0</v>
      </c>
      <c r="T666" s="2">
        <f>'Weekly Stats'!R666*'Pts Per'!O$2</f>
        <v>0</v>
      </c>
      <c r="U666" s="2">
        <f>'Weekly Stats'!S666*'Pts Per'!P$2</f>
        <v>0</v>
      </c>
      <c r="V666" s="2">
        <f>'Weekly Stats'!T666*'Pts Per'!Q$2</f>
        <v>0</v>
      </c>
      <c r="W666" s="2">
        <f>'Weekly Stats'!U666*'Pts Per'!R$2</f>
        <v>0</v>
      </c>
      <c r="X666" s="2">
        <f>IF('Weekly Stats'!V666*'Pts Per'!S$2&lt;5,'Weekly Stats'!V666*'Pts Per'!S$2,SUM(('Weekly Stats'!V666*'Pts Per'!S$2)+2))</f>
        <v>0</v>
      </c>
      <c r="Y666" s="2">
        <f>'Weekly Stats'!W666*'Pts Per'!T$2</f>
        <v>0</v>
      </c>
      <c r="Z666" s="2">
        <f>'Weekly Stats'!X666*'Pts Per'!U$2</f>
        <v>0</v>
      </c>
      <c r="AA666" s="2">
        <f>'Weekly Stats'!Y666*'Pts Per'!V$2</f>
        <v>0</v>
      </c>
      <c r="AB666" s="2">
        <f>'Weekly Stats'!Z666*'Pts Per'!W$2</f>
        <v>0</v>
      </c>
      <c r="AC666" s="2">
        <f>'Weekly Stats'!AA666*'Pts Per'!X$2</f>
        <v>0</v>
      </c>
      <c r="AD666" s="2">
        <f>'Weekly Stats'!AB666*'Pts Per'!Y$2</f>
        <v>0</v>
      </c>
      <c r="AE666" s="2">
        <f>'Weekly Stats'!AC666*'Pts Per'!Z$2</f>
        <v>0</v>
      </c>
      <c r="AF666" s="2">
        <f>'Weekly Stats'!AD666*'Pts Per'!AA$2</f>
        <v>0</v>
      </c>
      <c r="AG666" s="2">
        <f>'Weekly Stats'!AE666*'Pts Per'!AB$2</f>
        <v>0</v>
      </c>
      <c r="AH666" s="2">
        <f>'Weekly Stats'!AF666*'Pts Per'!AC$2</f>
        <v>0</v>
      </c>
    </row>
    <row r="667" spans="1:34">
      <c r="A667" s="1" t="s">
        <v>845</v>
      </c>
      <c r="B667" s="2" t="s">
        <v>114</v>
      </c>
      <c r="C667" s="2" t="s">
        <v>53</v>
      </c>
      <c r="D667" s="11" t="s">
        <v>756</v>
      </c>
      <c r="E667" s="9">
        <f t="shared" si="10"/>
        <v>2</v>
      </c>
      <c r="F667" s="2">
        <f>'Weekly Stats'!D667*'Pts Per'!A$2</f>
        <v>0</v>
      </c>
      <c r="G667" s="2">
        <f>'Weekly Stats'!E667*'Pts Per'!B$2</f>
        <v>0</v>
      </c>
      <c r="H667" s="2">
        <f>'Weekly Stats'!F667*'Pts Per'!C$2</f>
        <v>0</v>
      </c>
      <c r="I667" s="2">
        <f>'Weekly Stats'!G667*'Pts Per'!D$2</f>
        <v>0</v>
      </c>
      <c r="J667" s="2">
        <f>'Weekly Stats'!H667*'Pts Per'!E$2</f>
        <v>0</v>
      </c>
      <c r="K667" s="2">
        <f>'Weekly Stats'!I667*'Pts Per'!F$2</f>
        <v>0</v>
      </c>
      <c r="L667" s="2">
        <f>'Weekly Stats'!J667*'Pts Per'!G$2</f>
        <v>0</v>
      </c>
      <c r="M667" s="2">
        <f>'Weekly Stats'!K667*'Pts Per'!H$2</f>
        <v>0</v>
      </c>
      <c r="N667" s="2">
        <f>'Weekly Stats'!L667*'Pts Per'!I$2</f>
        <v>0</v>
      </c>
      <c r="O667" s="2">
        <f>'Weekly Stats'!M667*'Pts Per'!J$2</f>
        <v>0</v>
      </c>
      <c r="P667" s="2">
        <f>'Weekly Stats'!N667*'Pts Per'!K$2</f>
        <v>0</v>
      </c>
      <c r="Q667" s="2">
        <f>'Weekly Stats'!O667*'Pts Per'!L$2</f>
        <v>0</v>
      </c>
      <c r="R667" s="2">
        <f>'Weekly Stats'!P667*'Pts Per'!M$2</f>
        <v>0</v>
      </c>
      <c r="S667" s="2">
        <f>'Weekly Stats'!Q667*'Pts Per'!N$2</f>
        <v>0</v>
      </c>
      <c r="T667" s="2">
        <f>'Weekly Stats'!R667*'Pts Per'!O$2</f>
        <v>0</v>
      </c>
      <c r="U667" s="2">
        <f>'Weekly Stats'!S667*'Pts Per'!P$2</f>
        <v>0</v>
      </c>
      <c r="V667" s="2">
        <f>'Weekly Stats'!T667*'Pts Per'!Q$2</f>
        <v>0</v>
      </c>
      <c r="W667" s="2">
        <f>'Weekly Stats'!U667*'Pts Per'!R$2</f>
        <v>0</v>
      </c>
      <c r="X667" s="2">
        <f>IF('Weekly Stats'!V667*'Pts Per'!S$2&lt;5,'Weekly Stats'!V667*'Pts Per'!S$2,SUM(('Weekly Stats'!V667*'Pts Per'!S$2)+2))</f>
        <v>0</v>
      </c>
      <c r="Y667" s="2">
        <f>'Weekly Stats'!W667*'Pts Per'!T$2</f>
        <v>2</v>
      </c>
      <c r="Z667" s="2">
        <f>'Weekly Stats'!X667*'Pts Per'!U$2</f>
        <v>0</v>
      </c>
      <c r="AA667" s="2">
        <f>'Weekly Stats'!Y667*'Pts Per'!V$2</f>
        <v>0</v>
      </c>
      <c r="AB667" s="2">
        <f>'Weekly Stats'!Z667*'Pts Per'!W$2</f>
        <v>0</v>
      </c>
      <c r="AC667" s="2">
        <f>'Weekly Stats'!AA667*'Pts Per'!X$2</f>
        <v>0</v>
      </c>
      <c r="AD667" s="2">
        <f>'Weekly Stats'!AB667*'Pts Per'!Y$2</f>
        <v>0</v>
      </c>
      <c r="AE667" s="2">
        <f>'Weekly Stats'!AC667*'Pts Per'!Z$2</f>
        <v>0</v>
      </c>
      <c r="AF667" s="2">
        <f>'Weekly Stats'!AD667*'Pts Per'!AA$2</f>
        <v>0</v>
      </c>
      <c r="AG667" s="2">
        <f>'Weekly Stats'!AE667*'Pts Per'!AB$2</f>
        <v>0</v>
      </c>
      <c r="AH667" s="2">
        <f>'Weekly Stats'!AF667*'Pts Per'!AC$2</f>
        <v>0</v>
      </c>
    </row>
    <row r="668" spans="1:34">
      <c r="A668" s="1" t="s">
        <v>846</v>
      </c>
      <c r="B668" s="2" t="s">
        <v>114</v>
      </c>
      <c r="C668" s="2" t="s">
        <v>54</v>
      </c>
      <c r="D668" s="11" t="s">
        <v>757</v>
      </c>
      <c r="E668" s="9">
        <f t="shared" si="10"/>
        <v>0</v>
      </c>
      <c r="F668" s="2">
        <f>'Weekly Stats'!D668*'Pts Per'!A$2</f>
        <v>0</v>
      </c>
      <c r="G668" s="2">
        <f>'Weekly Stats'!E668*'Pts Per'!B$2</f>
        <v>0</v>
      </c>
      <c r="H668" s="2">
        <f>'Weekly Stats'!F668*'Pts Per'!C$2</f>
        <v>0</v>
      </c>
      <c r="I668" s="2">
        <f>'Weekly Stats'!G668*'Pts Per'!D$2</f>
        <v>0</v>
      </c>
      <c r="J668" s="2">
        <f>'Weekly Stats'!H668*'Pts Per'!E$2</f>
        <v>0</v>
      </c>
      <c r="K668" s="2">
        <f>'Weekly Stats'!I668*'Pts Per'!F$2</f>
        <v>0</v>
      </c>
      <c r="L668" s="2">
        <f>'Weekly Stats'!J668*'Pts Per'!G$2</f>
        <v>0</v>
      </c>
      <c r="M668" s="2">
        <f>'Weekly Stats'!K668*'Pts Per'!H$2</f>
        <v>0</v>
      </c>
      <c r="N668" s="2">
        <f>'Weekly Stats'!L668*'Pts Per'!I$2</f>
        <v>0</v>
      </c>
      <c r="O668" s="2">
        <f>'Weekly Stats'!M668*'Pts Per'!J$2</f>
        <v>0</v>
      </c>
      <c r="P668" s="2">
        <f>'Weekly Stats'!N668*'Pts Per'!K$2</f>
        <v>0</v>
      </c>
      <c r="Q668" s="2">
        <f>'Weekly Stats'!O668*'Pts Per'!L$2</f>
        <v>0</v>
      </c>
      <c r="R668" s="2">
        <f>'Weekly Stats'!P668*'Pts Per'!M$2</f>
        <v>0</v>
      </c>
      <c r="S668" s="2">
        <f>'Weekly Stats'!Q668*'Pts Per'!N$2</f>
        <v>0</v>
      </c>
      <c r="T668" s="2">
        <f>'Weekly Stats'!R668*'Pts Per'!O$2</f>
        <v>0</v>
      </c>
      <c r="U668" s="2">
        <f>'Weekly Stats'!S668*'Pts Per'!P$2</f>
        <v>0</v>
      </c>
      <c r="V668" s="2">
        <f>'Weekly Stats'!T668*'Pts Per'!Q$2</f>
        <v>0</v>
      </c>
      <c r="W668" s="2">
        <f>'Weekly Stats'!U668*'Pts Per'!R$2</f>
        <v>0</v>
      </c>
      <c r="X668" s="2">
        <f>IF('Weekly Stats'!V668*'Pts Per'!S$2&lt;5,'Weekly Stats'!V668*'Pts Per'!S$2,SUM(('Weekly Stats'!V668*'Pts Per'!S$2)+2))</f>
        <v>0</v>
      </c>
      <c r="Y668" s="2">
        <f>'Weekly Stats'!W668*'Pts Per'!T$2</f>
        <v>0</v>
      </c>
      <c r="Z668" s="2">
        <f>'Weekly Stats'!X668*'Pts Per'!U$2</f>
        <v>0</v>
      </c>
      <c r="AA668" s="2">
        <f>'Weekly Stats'!Y668*'Pts Per'!V$2</f>
        <v>0</v>
      </c>
      <c r="AB668" s="2">
        <f>'Weekly Stats'!Z668*'Pts Per'!W$2</f>
        <v>0</v>
      </c>
      <c r="AC668" s="2">
        <f>'Weekly Stats'!AA668*'Pts Per'!X$2</f>
        <v>0</v>
      </c>
      <c r="AD668" s="2">
        <f>'Weekly Stats'!AB668*'Pts Per'!Y$2</f>
        <v>0</v>
      </c>
      <c r="AE668" s="2">
        <f>'Weekly Stats'!AC668*'Pts Per'!Z$2</f>
        <v>0</v>
      </c>
      <c r="AF668" s="2">
        <f>'Weekly Stats'!AD668*'Pts Per'!AA$2</f>
        <v>0</v>
      </c>
      <c r="AG668" s="2">
        <f>'Weekly Stats'!AE668*'Pts Per'!AB$2</f>
        <v>0</v>
      </c>
      <c r="AH668" s="2">
        <f>'Weekly Stats'!AF668*'Pts Per'!AC$2</f>
        <v>0</v>
      </c>
    </row>
    <row r="669" spans="1:34">
      <c r="A669" s="1" t="s">
        <v>847</v>
      </c>
      <c r="B669" s="2" t="s">
        <v>114</v>
      </c>
      <c r="C669" s="2" t="s">
        <v>55</v>
      </c>
      <c r="D669" s="11" t="s">
        <v>758</v>
      </c>
      <c r="E669" s="9">
        <f t="shared" si="10"/>
        <v>0</v>
      </c>
      <c r="F669" s="2">
        <f>'Weekly Stats'!D669*'Pts Per'!A$2</f>
        <v>0</v>
      </c>
      <c r="G669" s="2">
        <f>'Weekly Stats'!E669*'Pts Per'!B$2</f>
        <v>0</v>
      </c>
      <c r="H669" s="2">
        <f>'Weekly Stats'!F669*'Pts Per'!C$2</f>
        <v>0</v>
      </c>
      <c r="I669" s="2">
        <f>'Weekly Stats'!G669*'Pts Per'!D$2</f>
        <v>0</v>
      </c>
      <c r="J669" s="2">
        <f>'Weekly Stats'!H669*'Pts Per'!E$2</f>
        <v>0</v>
      </c>
      <c r="K669" s="2">
        <f>'Weekly Stats'!I669*'Pts Per'!F$2</f>
        <v>0</v>
      </c>
      <c r="L669" s="2">
        <f>'Weekly Stats'!J669*'Pts Per'!G$2</f>
        <v>0</v>
      </c>
      <c r="M669" s="2">
        <f>'Weekly Stats'!K669*'Pts Per'!H$2</f>
        <v>0</v>
      </c>
      <c r="N669" s="2">
        <f>'Weekly Stats'!L669*'Pts Per'!I$2</f>
        <v>0</v>
      </c>
      <c r="O669" s="2">
        <f>'Weekly Stats'!M669*'Pts Per'!J$2</f>
        <v>0</v>
      </c>
      <c r="P669" s="2">
        <f>'Weekly Stats'!N669*'Pts Per'!K$2</f>
        <v>0</v>
      </c>
      <c r="Q669" s="2">
        <f>'Weekly Stats'!O669*'Pts Per'!L$2</f>
        <v>0</v>
      </c>
      <c r="R669" s="2">
        <f>'Weekly Stats'!P669*'Pts Per'!M$2</f>
        <v>0</v>
      </c>
      <c r="S669" s="2">
        <f>'Weekly Stats'!Q669*'Pts Per'!N$2</f>
        <v>0</v>
      </c>
      <c r="T669" s="2">
        <f>'Weekly Stats'!R669*'Pts Per'!O$2</f>
        <v>0</v>
      </c>
      <c r="U669" s="2">
        <f>'Weekly Stats'!S669*'Pts Per'!P$2</f>
        <v>0</v>
      </c>
      <c r="V669" s="2">
        <f>'Weekly Stats'!T669*'Pts Per'!Q$2</f>
        <v>0</v>
      </c>
      <c r="W669" s="2">
        <f>'Weekly Stats'!U669*'Pts Per'!R$2</f>
        <v>0</v>
      </c>
      <c r="X669" s="2">
        <f>IF('Weekly Stats'!V669*'Pts Per'!S$2&lt;5,'Weekly Stats'!V669*'Pts Per'!S$2,SUM(('Weekly Stats'!V669*'Pts Per'!S$2)+2))</f>
        <v>0</v>
      </c>
      <c r="Y669" s="2">
        <f>'Weekly Stats'!W669*'Pts Per'!T$2</f>
        <v>0</v>
      </c>
      <c r="Z669" s="2">
        <f>'Weekly Stats'!X669*'Pts Per'!U$2</f>
        <v>0</v>
      </c>
      <c r="AA669" s="2">
        <f>'Weekly Stats'!Y669*'Pts Per'!V$2</f>
        <v>0</v>
      </c>
      <c r="AB669" s="2">
        <f>'Weekly Stats'!Z669*'Pts Per'!W$2</f>
        <v>0</v>
      </c>
      <c r="AC669" s="2">
        <f>'Weekly Stats'!AA669*'Pts Per'!X$2</f>
        <v>0</v>
      </c>
      <c r="AD669" s="2">
        <f>'Weekly Stats'!AB669*'Pts Per'!Y$2</f>
        <v>0</v>
      </c>
      <c r="AE669" s="2">
        <f>'Weekly Stats'!AC669*'Pts Per'!Z$2</f>
        <v>0</v>
      </c>
      <c r="AF669" s="2">
        <f>'Weekly Stats'!AD669*'Pts Per'!AA$2</f>
        <v>0</v>
      </c>
      <c r="AG669" s="2">
        <f>'Weekly Stats'!AE669*'Pts Per'!AB$2</f>
        <v>0</v>
      </c>
      <c r="AH669" s="2">
        <f>'Weekly Stats'!AF669*'Pts Per'!AC$2</f>
        <v>0</v>
      </c>
    </row>
    <row r="670" spans="1:34">
      <c r="A670" s="1" t="s">
        <v>848</v>
      </c>
      <c r="B670" s="2" t="s">
        <v>114</v>
      </c>
      <c r="C670" s="2" t="s">
        <v>56</v>
      </c>
      <c r="D670" s="11" t="s">
        <v>759</v>
      </c>
      <c r="E670" s="9">
        <f t="shared" si="10"/>
        <v>0</v>
      </c>
      <c r="F670" s="2">
        <f>'Weekly Stats'!D670*'Pts Per'!A$2</f>
        <v>0</v>
      </c>
      <c r="G670" s="2">
        <f>'Weekly Stats'!E670*'Pts Per'!B$2</f>
        <v>0</v>
      </c>
      <c r="H670" s="2">
        <f>'Weekly Stats'!F670*'Pts Per'!C$2</f>
        <v>0</v>
      </c>
      <c r="I670" s="2">
        <f>'Weekly Stats'!G670*'Pts Per'!D$2</f>
        <v>0</v>
      </c>
      <c r="J670" s="2">
        <f>'Weekly Stats'!H670*'Pts Per'!E$2</f>
        <v>0</v>
      </c>
      <c r="K670" s="2">
        <f>'Weekly Stats'!I670*'Pts Per'!F$2</f>
        <v>0</v>
      </c>
      <c r="L670" s="2">
        <f>'Weekly Stats'!J670*'Pts Per'!G$2</f>
        <v>0</v>
      </c>
      <c r="M670" s="2">
        <f>'Weekly Stats'!K670*'Pts Per'!H$2</f>
        <v>0</v>
      </c>
      <c r="N670" s="2">
        <f>'Weekly Stats'!L670*'Pts Per'!I$2</f>
        <v>0</v>
      </c>
      <c r="O670" s="2">
        <f>'Weekly Stats'!M670*'Pts Per'!J$2</f>
        <v>0</v>
      </c>
      <c r="P670" s="2">
        <f>'Weekly Stats'!N670*'Pts Per'!K$2</f>
        <v>0</v>
      </c>
      <c r="Q670" s="2">
        <f>'Weekly Stats'!O670*'Pts Per'!L$2</f>
        <v>0</v>
      </c>
      <c r="R670" s="2">
        <f>'Weekly Stats'!P670*'Pts Per'!M$2</f>
        <v>0</v>
      </c>
      <c r="S670" s="2">
        <f>'Weekly Stats'!Q670*'Pts Per'!N$2</f>
        <v>0</v>
      </c>
      <c r="T670" s="2">
        <f>'Weekly Stats'!R670*'Pts Per'!O$2</f>
        <v>0</v>
      </c>
      <c r="U670" s="2">
        <f>'Weekly Stats'!S670*'Pts Per'!P$2</f>
        <v>0</v>
      </c>
      <c r="V670" s="2">
        <f>'Weekly Stats'!T670*'Pts Per'!Q$2</f>
        <v>0</v>
      </c>
      <c r="W670" s="2">
        <f>'Weekly Stats'!U670*'Pts Per'!R$2</f>
        <v>0</v>
      </c>
      <c r="X670" s="2">
        <f>IF('Weekly Stats'!V670*'Pts Per'!S$2&lt;5,'Weekly Stats'!V670*'Pts Per'!S$2,SUM(('Weekly Stats'!V670*'Pts Per'!S$2)+2))</f>
        <v>0</v>
      </c>
      <c r="Y670" s="2">
        <f>'Weekly Stats'!W670*'Pts Per'!T$2</f>
        <v>0</v>
      </c>
      <c r="Z670" s="2">
        <f>'Weekly Stats'!X670*'Pts Per'!U$2</f>
        <v>0</v>
      </c>
      <c r="AA670" s="2">
        <f>'Weekly Stats'!Y670*'Pts Per'!V$2</f>
        <v>0</v>
      </c>
      <c r="AB670" s="2">
        <f>'Weekly Stats'!Z670*'Pts Per'!W$2</f>
        <v>0</v>
      </c>
      <c r="AC670" s="2">
        <f>'Weekly Stats'!AA670*'Pts Per'!X$2</f>
        <v>0</v>
      </c>
      <c r="AD670" s="2">
        <f>'Weekly Stats'!AB670*'Pts Per'!Y$2</f>
        <v>0</v>
      </c>
      <c r="AE670" s="2">
        <f>'Weekly Stats'!AC670*'Pts Per'!Z$2</f>
        <v>0</v>
      </c>
      <c r="AF670" s="2">
        <f>'Weekly Stats'!AD670*'Pts Per'!AA$2</f>
        <v>0</v>
      </c>
      <c r="AG670" s="2">
        <f>'Weekly Stats'!AE670*'Pts Per'!AB$2</f>
        <v>0</v>
      </c>
      <c r="AH670" s="2">
        <f>'Weekly Stats'!AF670*'Pts Per'!AC$2</f>
        <v>0</v>
      </c>
    </row>
    <row r="671" spans="1:34">
      <c r="A671" s="1" t="s">
        <v>849</v>
      </c>
      <c r="B671" s="2" t="s">
        <v>114</v>
      </c>
      <c r="C671" s="2" t="s">
        <v>57</v>
      </c>
      <c r="D671" s="11" t="s">
        <v>760</v>
      </c>
      <c r="E671" s="9">
        <f t="shared" si="10"/>
        <v>0</v>
      </c>
      <c r="F671" s="2">
        <f>'Weekly Stats'!D671*'Pts Per'!A$2</f>
        <v>0</v>
      </c>
      <c r="G671" s="2">
        <f>'Weekly Stats'!E671*'Pts Per'!B$2</f>
        <v>0</v>
      </c>
      <c r="H671" s="2">
        <f>'Weekly Stats'!F671*'Pts Per'!C$2</f>
        <v>0</v>
      </c>
      <c r="I671" s="2">
        <f>'Weekly Stats'!G671*'Pts Per'!D$2</f>
        <v>0</v>
      </c>
      <c r="J671" s="2">
        <f>'Weekly Stats'!H671*'Pts Per'!E$2</f>
        <v>0</v>
      </c>
      <c r="K671" s="2">
        <f>'Weekly Stats'!I671*'Pts Per'!F$2</f>
        <v>0</v>
      </c>
      <c r="L671" s="2">
        <f>'Weekly Stats'!J671*'Pts Per'!G$2</f>
        <v>0</v>
      </c>
      <c r="M671" s="2">
        <f>'Weekly Stats'!K671*'Pts Per'!H$2</f>
        <v>0</v>
      </c>
      <c r="N671" s="2">
        <f>'Weekly Stats'!L671*'Pts Per'!I$2</f>
        <v>0</v>
      </c>
      <c r="O671" s="2">
        <f>'Weekly Stats'!M671*'Pts Per'!J$2</f>
        <v>0</v>
      </c>
      <c r="P671" s="2">
        <f>'Weekly Stats'!N671*'Pts Per'!K$2</f>
        <v>0</v>
      </c>
      <c r="Q671" s="2">
        <f>'Weekly Stats'!O671*'Pts Per'!L$2</f>
        <v>0</v>
      </c>
      <c r="R671" s="2">
        <f>'Weekly Stats'!P671*'Pts Per'!M$2</f>
        <v>0</v>
      </c>
      <c r="S671" s="2">
        <f>'Weekly Stats'!Q671*'Pts Per'!N$2</f>
        <v>0</v>
      </c>
      <c r="T671" s="2">
        <f>'Weekly Stats'!R671*'Pts Per'!O$2</f>
        <v>0</v>
      </c>
      <c r="U671" s="2">
        <f>'Weekly Stats'!S671*'Pts Per'!P$2</f>
        <v>0</v>
      </c>
      <c r="V671" s="2">
        <f>'Weekly Stats'!T671*'Pts Per'!Q$2</f>
        <v>0</v>
      </c>
      <c r="W671" s="2">
        <f>'Weekly Stats'!U671*'Pts Per'!R$2</f>
        <v>0</v>
      </c>
      <c r="X671" s="2">
        <f>IF('Weekly Stats'!V671*'Pts Per'!S$2&lt;5,'Weekly Stats'!V671*'Pts Per'!S$2,SUM(('Weekly Stats'!V671*'Pts Per'!S$2)+2))</f>
        <v>0</v>
      </c>
      <c r="Y671" s="2">
        <f>'Weekly Stats'!W671*'Pts Per'!T$2</f>
        <v>0</v>
      </c>
      <c r="Z671" s="2">
        <f>'Weekly Stats'!X671*'Pts Per'!U$2</f>
        <v>0</v>
      </c>
      <c r="AA671" s="2">
        <f>'Weekly Stats'!Y671*'Pts Per'!V$2</f>
        <v>0</v>
      </c>
      <c r="AB671" s="2">
        <f>'Weekly Stats'!Z671*'Pts Per'!W$2</f>
        <v>0</v>
      </c>
      <c r="AC671" s="2">
        <f>'Weekly Stats'!AA671*'Pts Per'!X$2</f>
        <v>0</v>
      </c>
      <c r="AD671" s="2">
        <f>'Weekly Stats'!AB671*'Pts Per'!Y$2</f>
        <v>0</v>
      </c>
      <c r="AE671" s="2">
        <f>'Weekly Stats'!AC671*'Pts Per'!Z$2</f>
        <v>0</v>
      </c>
      <c r="AF671" s="2">
        <f>'Weekly Stats'!AD671*'Pts Per'!AA$2</f>
        <v>0</v>
      </c>
      <c r="AG671" s="2">
        <f>'Weekly Stats'!AE671*'Pts Per'!AB$2</f>
        <v>0</v>
      </c>
      <c r="AH671" s="2">
        <f>'Weekly Stats'!AF671*'Pts Per'!AC$2</f>
        <v>0</v>
      </c>
    </row>
    <row r="672" spans="1:34">
      <c r="A672" s="1" t="s">
        <v>850</v>
      </c>
      <c r="B672" s="2" t="s">
        <v>114</v>
      </c>
      <c r="C672" s="2" t="s">
        <v>58</v>
      </c>
      <c r="D672" s="11" t="s">
        <v>761</v>
      </c>
      <c r="E672" s="9">
        <f t="shared" si="10"/>
        <v>0</v>
      </c>
      <c r="F672" s="2">
        <f>'Weekly Stats'!D672*'Pts Per'!A$2</f>
        <v>0</v>
      </c>
      <c r="G672" s="2">
        <f>'Weekly Stats'!E672*'Pts Per'!B$2</f>
        <v>0</v>
      </c>
      <c r="H672" s="2">
        <f>'Weekly Stats'!F672*'Pts Per'!C$2</f>
        <v>0</v>
      </c>
      <c r="I672" s="2">
        <f>'Weekly Stats'!G672*'Pts Per'!D$2</f>
        <v>0</v>
      </c>
      <c r="J672" s="2">
        <f>'Weekly Stats'!H672*'Pts Per'!E$2</f>
        <v>0</v>
      </c>
      <c r="K672" s="2">
        <f>'Weekly Stats'!I672*'Pts Per'!F$2</f>
        <v>0</v>
      </c>
      <c r="L672" s="2">
        <f>'Weekly Stats'!J672*'Pts Per'!G$2</f>
        <v>0</v>
      </c>
      <c r="M672" s="2">
        <f>'Weekly Stats'!K672*'Pts Per'!H$2</f>
        <v>0</v>
      </c>
      <c r="N672" s="2">
        <f>'Weekly Stats'!L672*'Pts Per'!I$2</f>
        <v>0</v>
      </c>
      <c r="O672" s="2">
        <f>'Weekly Stats'!M672*'Pts Per'!J$2</f>
        <v>0</v>
      </c>
      <c r="P672" s="2">
        <f>'Weekly Stats'!N672*'Pts Per'!K$2</f>
        <v>0</v>
      </c>
      <c r="Q672" s="2">
        <f>'Weekly Stats'!O672*'Pts Per'!L$2</f>
        <v>0</v>
      </c>
      <c r="R672" s="2">
        <f>'Weekly Stats'!P672*'Pts Per'!M$2</f>
        <v>0</v>
      </c>
      <c r="S672" s="2">
        <f>'Weekly Stats'!Q672*'Pts Per'!N$2</f>
        <v>0</v>
      </c>
      <c r="T672" s="2">
        <f>'Weekly Stats'!R672*'Pts Per'!O$2</f>
        <v>0</v>
      </c>
      <c r="U672" s="2">
        <f>'Weekly Stats'!S672*'Pts Per'!P$2</f>
        <v>0</v>
      </c>
      <c r="V672" s="2">
        <f>'Weekly Stats'!T672*'Pts Per'!Q$2</f>
        <v>0</v>
      </c>
      <c r="W672" s="2">
        <f>'Weekly Stats'!U672*'Pts Per'!R$2</f>
        <v>0</v>
      </c>
      <c r="X672" s="2">
        <f>IF('Weekly Stats'!V672*'Pts Per'!S$2&lt;5,'Weekly Stats'!V672*'Pts Per'!S$2,SUM(('Weekly Stats'!V672*'Pts Per'!S$2)+2))</f>
        <v>0</v>
      </c>
      <c r="Y672" s="2">
        <f>'Weekly Stats'!W672*'Pts Per'!T$2</f>
        <v>0</v>
      </c>
      <c r="Z672" s="2">
        <f>'Weekly Stats'!X672*'Pts Per'!U$2</f>
        <v>0</v>
      </c>
      <c r="AA672" s="2">
        <f>'Weekly Stats'!Y672*'Pts Per'!V$2</f>
        <v>0</v>
      </c>
      <c r="AB672" s="2">
        <f>'Weekly Stats'!Z672*'Pts Per'!W$2</f>
        <v>0</v>
      </c>
      <c r="AC672" s="2">
        <f>'Weekly Stats'!AA672*'Pts Per'!X$2</f>
        <v>0</v>
      </c>
      <c r="AD672" s="2">
        <f>'Weekly Stats'!AB672*'Pts Per'!Y$2</f>
        <v>0</v>
      </c>
      <c r="AE672" s="2">
        <f>'Weekly Stats'!AC672*'Pts Per'!Z$2</f>
        <v>0</v>
      </c>
      <c r="AF672" s="2">
        <f>'Weekly Stats'!AD672*'Pts Per'!AA$2</f>
        <v>0</v>
      </c>
      <c r="AG672" s="2">
        <f>'Weekly Stats'!AE672*'Pts Per'!AB$2</f>
        <v>0</v>
      </c>
      <c r="AH672" s="2">
        <f>'Weekly Stats'!AF672*'Pts Per'!AC$2</f>
        <v>0</v>
      </c>
    </row>
    <row r="673" spans="1:34">
      <c r="A673" s="1" t="s">
        <v>851</v>
      </c>
      <c r="B673" s="2" t="s">
        <v>114</v>
      </c>
      <c r="C673" s="2" t="s">
        <v>59</v>
      </c>
      <c r="D673" s="11" t="s">
        <v>762</v>
      </c>
      <c r="E673" s="9">
        <f t="shared" si="10"/>
        <v>0</v>
      </c>
      <c r="F673" s="2">
        <f>'Weekly Stats'!D673*'Pts Per'!A$2</f>
        <v>0</v>
      </c>
      <c r="G673" s="2">
        <f>'Weekly Stats'!E673*'Pts Per'!B$2</f>
        <v>0</v>
      </c>
      <c r="H673" s="2">
        <f>'Weekly Stats'!F673*'Pts Per'!C$2</f>
        <v>0</v>
      </c>
      <c r="I673" s="2">
        <f>'Weekly Stats'!G673*'Pts Per'!D$2</f>
        <v>0</v>
      </c>
      <c r="J673" s="2">
        <f>'Weekly Stats'!H673*'Pts Per'!E$2</f>
        <v>0</v>
      </c>
      <c r="K673" s="2">
        <f>'Weekly Stats'!I673*'Pts Per'!F$2</f>
        <v>0</v>
      </c>
      <c r="L673" s="2">
        <f>'Weekly Stats'!J673*'Pts Per'!G$2</f>
        <v>0</v>
      </c>
      <c r="M673" s="2">
        <f>'Weekly Stats'!K673*'Pts Per'!H$2</f>
        <v>0</v>
      </c>
      <c r="N673" s="2">
        <f>'Weekly Stats'!L673*'Pts Per'!I$2</f>
        <v>0</v>
      </c>
      <c r="O673" s="2">
        <f>'Weekly Stats'!M673*'Pts Per'!J$2</f>
        <v>0</v>
      </c>
      <c r="P673" s="2">
        <f>'Weekly Stats'!N673*'Pts Per'!K$2</f>
        <v>0</v>
      </c>
      <c r="Q673" s="2">
        <f>'Weekly Stats'!O673*'Pts Per'!L$2</f>
        <v>0</v>
      </c>
      <c r="R673" s="2">
        <f>'Weekly Stats'!P673*'Pts Per'!M$2</f>
        <v>0</v>
      </c>
      <c r="S673" s="2">
        <f>'Weekly Stats'!Q673*'Pts Per'!N$2</f>
        <v>0</v>
      </c>
      <c r="T673" s="2">
        <f>'Weekly Stats'!R673*'Pts Per'!O$2</f>
        <v>0</v>
      </c>
      <c r="U673" s="2">
        <f>'Weekly Stats'!S673*'Pts Per'!P$2</f>
        <v>0</v>
      </c>
      <c r="V673" s="2">
        <f>'Weekly Stats'!T673*'Pts Per'!Q$2</f>
        <v>0</v>
      </c>
      <c r="W673" s="2">
        <f>'Weekly Stats'!U673*'Pts Per'!R$2</f>
        <v>0</v>
      </c>
      <c r="X673" s="2">
        <f>IF('Weekly Stats'!V673*'Pts Per'!S$2&lt;5,'Weekly Stats'!V673*'Pts Per'!S$2,SUM(('Weekly Stats'!V673*'Pts Per'!S$2)+2))</f>
        <v>0</v>
      </c>
      <c r="Y673" s="2">
        <f>'Weekly Stats'!W673*'Pts Per'!T$2</f>
        <v>0</v>
      </c>
      <c r="Z673" s="2">
        <f>'Weekly Stats'!X673*'Pts Per'!U$2</f>
        <v>0</v>
      </c>
      <c r="AA673" s="2">
        <f>'Weekly Stats'!Y673*'Pts Per'!V$2</f>
        <v>0</v>
      </c>
      <c r="AB673" s="2">
        <f>'Weekly Stats'!Z673*'Pts Per'!W$2</f>
        <v>0</v>
      </c>
      <c r="AC673" s="2">
        <f>'Weekly Stats'!AA673*'Pts Per'!X$2</f>
        <v>0</v>
      </c>
      <c r="AD673" s="2">
        <f>'Weekly Stats'!AB673*'Pts Per'!Y$2</f>
        <v>0</v>
      </c>
      <c r="AE673" s="2">
        <f>'Weekly Stats'!AC673*'Pts Per'!Z$2</f>
        <v>0</v>
      </c>
      <c r="AF673" s="2">
        <f>'Weekly Stats'!AD673*'Pts Per'!AA$2</f>
        <v>0</v>
      </c>
      <c r="AG673" s="2">
        <f>'Weekly Stats'!AE673*'Pts Per'!AB$2</f>
        <v>0</v>
      </c>
      <c r="AH673" s="2">
        <f>'Weekly Stats'!AF673*'Pts Per'!AC$2</f>
        <v>0</v>
      </c>
    </row>
    <row r="674" spans="1:34">
      <c r="A674" s="1" t="s">
        <v>852</v>
      </c>
      <c r="B674" s="2" t="s">
        <v>114</v>
      </c>
      <c r="C674" s="2" t="s">
        <v>60</v>
      </c>
      <c r="D674" s="11" t="s">
        <v>763</v>
      </c>
      <c r="E674" s="9">
        <f t="shared" si="10"/>
        <v>4</v>
      </c>
      <c r="F674" s="2">
        <f>'Weekly Stats'!D674*'Pts Per'!A$2</f>
        <v>0</v>
      </c>
      <c r="G674" s="2">
        <f>'Weekly Stats'!E674*'Pts Per'!B$2</f>
        <v>0</v>
      </c>
      <c r="H674" s="2">
        <f>'Weekly Stats'!F674*'Pts Per'!C$2</f>
        <v>0</v>
      </c>
      <c r="I674" s="2">
        <f>'Weekly Stats'!G674*'Pts Per'!D$2</f>
        <v>0</v>
      </c>
      <c r="J674" s="2">
        <f>'Weekly Stats'!H674*'Pts Per'!E$2</f>
        <v>0</v>
      </c>
      <c r="K674" s="2">
        <f>'Weekly Stats'!I674*'Pts Per'!F$2</f>
        <v>0</v>
      </c>
      <c r="L674" s="2">
        <f>'Weekly Stats'!J674*'Pts Per'!G$2</f>
        <v>0</v>
      </c>
      <c r="M674" s="2">
        <f>'Weekly Stats'!K674*'Pts Per'!H$2</f>
        <v>0</v>
      </c>
      <c r="N674" s="2">
        <f>'Weekly Stats'!L674*'Pts Per'!I$2</f>
        <v>0</v>
      </c>
      <c r="O674" s="2">
        <f>'Weekly Stats'!M674*'Pts Per'!J$2</f>
        <v>0</v>
      </c>
      <c r="P674" s="2">
        <f>'Weekly Stats'!N674*'Pts Per'!K$2</f>
        <v>0</v>
      </c>
      <c r="Q674" s="2">
        <f>'Weekly Stats'!O674*'Pts Per'!L$2</f>
        <v>0</v>
      </c>
      <c r="R674" s="2">
        <f>'Weekly Stats'!P674*'Pts Per'!M$2</f>
        <v>0</v>
      </c>
      <c r="S674" s="2">
        <f>'Weekly Stats'!Q674*'Pts Per'!N$2</f>
        <v>0</v>
      </c>
      <c r="T674" s="2">
        <f>'Weekly Stats'!R674*'Pts Per'!O$2</f>
        <v>0</v>
      </c>
      <c r="U674" s="2">
        <f>'Weekly Stats'!S674*'Pts Per'!P$2</f>
        <v>0</v>
      </c>
      <c r="V674" s="2">
        <f>'Weekly Stats'!T674*'Pts Per'!Q$2</f>
        <v>0</v>
      </c>
      <c r="W674" s="2">
        <f>'Weekly Stats'!U674*'Pts Per'!R$2</f>
        <v>0</v>
      </c>
      <c r="X674" s="2">
        <f>IF('Weekly Stats'!V674*'Pts Per'!S$2&lt;5,'Weekly Stats'!V674*'Pts Per'!S$2,SUM(('Weekly Stats'!V674*'Pts Per'!S$2)+2))</f>
        <v>0</v>
      </c>
      <c r="Y674" s="2">
        <f>'Weekly Stats'!W674*'Pts Per'!T$2</f>
        <v>4</v>
      </c>
      <c r="Z674" s="2">
        <f>'Weekly Stats'!X674*'Pts Per'!U$2</f>
        <v>0</v>
      </c>
      <c r="AA674" s="2">
        <f>'Weekly Stats'!Y674*'Pts Per'!V$2</f>
        <v>0</v>
      </c>
      <c r="AB674" s="2">
        <f>'Weekly Stats'!Z674*'Pts Per'!W$2</f>
        <v>0</v>
      </c>
      <c r="AC674" s="2">
        <f>'Weekly Stats'!AA674*'Pts Per'!X$2</f>
        <v>0</v>
      </c>
      <c r="AD674" s="2">
        <f>'Weekly Stats'!AB674*'Pts Per'!Y$2</f>
        <v>0</v>
      </c>
      <c r="AE674" s="2">
        <f>'Weekly Stats'!AC674*'Pts Per'!Z$2</f>
        <v>0</v>
      </c>
      <c r="AF674" s="2">
        <f>'Weekly Stats'!AD674*'Pts Per'!AA$2</f>
        <v>0</v>
      </c>
      <c r="AG674" s="2">
        <f>'Weekly Stats'!AE674*'Pts Per'!AB$2</f>
        <v>0</v>
      </c>
      <c r="AH674" s="2">
        <f>'Weekly Stats'!AF674*'Pts Per'!AC$2</f>
        <v>0</v>
      </c>
    </row>
    <row r="675" spans="1:34">
      <c r="A675" s="1" t="s">
        <v>853</v>
      </c>
      <c r="B675" s="2" t="s">
        <v>114</v>
      </c>
      <c r="C675" s="2" t="s">
        <v>61</v>
      </c>
      <c r="D675" s="11" t="s">
        <v>764</v>
      </c>
      <c r="E675" s="9">
        <f t="shared" si="10"/>
        <v>7</v>
      </c>
      <c r="F675" s="2">
        <f>'Weekly Stats'!D675*'Pts Per'!A$2</f>
        <v>0</v>
      </c>
      <c r="G675" s="2">
        <f>'Weekly Stats'!E675*'Pts Per'!B$2</f>
        <v>0</v>
      </c>
      <c r="H675" s="2">
        <f>'Weekly Stats'!F675*'Pts Per'!C$2</f>
        <v>0</v>
      </c>
      <c r="I675" s="2">
        <f>'Weekly Stats'!G675*'Pts Per'!D$2</f>
        <v>0</v>
      </c>
      <c r="J675" s="2">
        <f>'Weekly Stats'!H675*'Pts Per'!E$2</f>
        <v>0</v>
      </c>
      <c r="K675" s="2">
        <f>'Weekly Stats'!I675*'Pts Per'!F$2</f>
        <v>0</v>
      </c>
      <c r="L675" s="2">
        <f>'Weekly Stats'!J675*'Pts Per'!G$2</f>
        <v>0</v>
      </c>
      <c r="M675" s="2">
        <f>'Weekly Stats'!K675*'Pts Per'!H$2</f>
        <v>0</v>
      </c>
      <c r="N675" s="2">
        <f>'Weekly Stats'!L675*'Pts Per'!I$2</f>
        <v>0</v>
      </c>
      <c r="O675" s="2">
        <f>'Weekly Stats'!M675*'Pts Per'!J$2</f>
        <v>0</v>
      </c>
      <c r="P675" s="2">
        <f>'Weekly Stats'!N675*'Pts Per'!K$2</f>
        <v>0</v>
      </c>
      <c r="Q675" s="2">
        <f>'Weekly Stats'!O675*'Pts Per'!L$2</f>
        <v>0</v>
      </c>
      <c r="R675" s="2">
        <f>'Weekly Stats'!P675*'Pts Per'!M$2</f>
        <v>0</v>
      </c>
      <c r="S675" s="2">
        <f>'Weekly Stats'!Q675*'Pts Per'!N$2</f>
        <v>0</v>
      </c>
      <c r="T675" s="2">
        <f>'Weekly Stats'!R675*'Pts Per'!O$2</f>
        <v>0</v>
      </c>
      <c r="U675" s="2">
        <f>'Weekly Stats'!S675*'Pts Per'!P$2</f>
        <v>0</v>
      </c>
      <c r="V675" s="2">
        <f>'Weekly Stats'!T675*'Pts Per'!Q$2</f>
        <v>0</v>
      </c>
      <c r="W675" s="2">
        <f>'Weekly Stats'!U675*'Pts Per'!R$2</f>
        <v>0</v>
      </c>
      <c r="X675" s="2">
        <f>IF('Weekly Stats'!V675*'Pts Per'!S$2&lt;5,'Weekly Stats'!V675*'Pts Per'!S$2,SUM(('Weekly Stats'!V675*'Pts Per'!S$2)+2))</f>
        <v>0</v>
      </c>
      <c r="Y675" s="2">
        <f>'Weekly Stats'!W675*'Pts Per'!T$2</f>
        <v>0</v>
      </c>
      <c r="Z675" s="2">
        <f>'Weekly Stats'!X675*'Pts Per'!U$2</f>
        <v>0</v>
      </c>
      <c r="AA675" s="2">
        <f>'Weekly Stats'!Y675*'Pts Per'!V$2</f>
        <v>0</v>
      </c>
      <c r="AB675" s="2">
        <f>'Weekly Stats'!Z675*'Pts Per'!W$2</f>
        <v>0</v>
      </c>
      <c r="AC675" s="2">
        <f>'Weekly Stats'!AA675*'Pts Per'!X$2</f>
        <v>4</v>
      </c>
      <c r="AD675" s="2">
        <f>'Weekly Stats'!AB675*'Pts Per'!Y$2</f>
        <v>0</v>
      </c>
      <c r="AE675" s="2">
        <f>'Weekly Stats'!AC675*'Pts Per'!Z$2</f>
        <v>3</v>
      </c>
      <c r="AF675" s="2">
        <f>'Weekly Stats'!AD675*'Pts Per'!AA$2</f>
        <v>0</v>
      </c>
      <c r="AG675" s="2">
        <f>'Weekly Stats'!AE675*'Pts Per'!AB$2</f>
        <v>0</v>
      </c>
      <c r="AH675" s="2">
        <f>'Weekly Stats'!AF675*'Pts Per'!AC$2</f>
        <v>0</v>
      </c>
    </row>
    <row r="676" spans="1:34">
      <c r="A676" s="1" t="s">
        <v>854</v>
      </c>
      <c r="B676" s="2" t="s">
        <v>114</v>
      </c>
      <c r="C676" s="2" t="s">
        <v>62</v>
      </c>
      <c r="D676" s="11" t="s">
        <v>765</v>
      </c>
      <c r="E676" s="9">
        <f t="shared" si="10"/>
        <v>0</v>
      </c>
      <c r="F676" s="2">
        <f>'Weekly Stats'!D676*'Pts Per'!A$2</f>
        <v>0</v>
      </c>
      <c r="G676" s="2">
        <f>'Weekly Stats'!E676*'Pts Per'!B$2</f>
        <v>0</v>
      </c>
      <c r="H676" s="2">
        <f>'Weekly Stats'!F676*'Pts Per'!C$2</f>
        <v>0</v>
      </c>
      <c r="I676" s="2">
        <f>'Weekly Stats'!G676*'Pts Per'!D$2</f>
        <v>0</v>
      </c>
      <c r="J676" s="2">
        <f>'Weekly Stats'!H676*'Pts Per'!E$2</f>
        <v>0</v>
      </c>
      <c r="K676" s="2">
        <f>'Weekly Stats'!I676*'Pts Per'!F$2</f>
        <v>0</v>
      </c>
      <c r="L676" s="2">
        <f>'Weekly Stats'!J676*'Pts Per'!G$2</f>
        <v>0</v>
      </c>
      <c r="M676" s="2">
        <f>'Weekly Stats'!K676*'Pts Per'!H$2</f>
        <v>0</v>
      </c>
      <c r="N676" s="2">
        <f>'Weekly Stats'!L676*'Pts Per'!I$2</f>
        <v>0</v>
      </c>
      <c r="O676" s="2">
        <f>'Weekly Stats'!M676*'Pts Per'!J$2</f>
        <v>0</v>
      </c>
      <c r="P676" s="2">
        <f>'Weekly Stats'!N676*'Pts Per'!K$2</f>
        <v>0</v>
      </c>
      <c r="Q676" s="2">
        <f>'Weekly Stats'!O676*'Pts Per'!L$2</f>
        <v>0</v>
      </c>
      <c r="R676" s="2">
        <f>'Weekly Stats'!P676*'Pts Per'!M$2</f>
        <v>0</v>
      </c>
      <c r="S676" s="2">
        <f>'Weekly Stats'!Q676*'Pts Per'!N$2</f>
        <v>0</v>
      </c>
      <c r="T676" s="2">
        <f>'Weekly Stats'!R676*'Pts Per'!O$2</f>
        <v>0</v>
      </c>
      <c r="U676" s="2">
        <f>'Weekly Stats'!S676*'Pts Per'!P$2</f>
        <v>0</v>
      </c>
      <c r="V676" s="2">
        <f>'Weekly Stats'!T676*'Pts Per'!Q$2</f>
        <v>0</v>
      </c>
      <c r="W676" s="2">
        <f>'Weekly Stats'!U676*'Pts Per'!R$2</f>
        <v>0</v>
      </c>
      <c r="X676" s="2">
        <f>IF('Weekly Stats'!V676*'Pts Per'!S$2&lt;5,'Weekly Stats'!V676*'Pts Per'!S$2,SUM(('Weekly Stats'!V676*'Pts Per'!S$2)+2))</f>
        <v>0</v>
      </c>
      <c r="Y676" s="2">
        <f>'Weekly Stats'!W676*'Pts Per'!T$2</f>
        <v>0</v>
      </c>
      <c r="Z676" s="2">
        <f>'Weekly Stats'!X676*'Pts Per'!U$2</f>
        <v>0</v>
      </c>
      <c r="AA676" s="2">
        <f>'Weekly Stats'!Y676*'Pts Per'!V$2</f>
        <v>0</v>
      </c>
      <c r="AB676" s="2">
        <f>'Weekly Stats'!Z676*'Pts Per'!W$2</f>
        <v>0</v>
      </c>
      <c r="AC676" s="2">
        <f>'Weekly Stats'!AA676*'Pts Per'!X$2</f>
        <v>0</v>
      </c>
      <c r="AD676" s="2">
        <f>'Weekly Stats'!AB676*'Pts Per'!Y$2</f>
        <v>0</v>
      </c>
      <c r="AE676" s="2">
        <f>'Weekly Stats'!AC676*'Pts Per'!Z$2</f>
        <v>0</v>
      </c>
      <c r="AF676" s="2">
        <f>'Weekly Stats'!AD676*'Pts Per'!AA$2</f>
        <v>0</v>
      </c>
      <c r="AG676" s="2">
        <f>'Weekly Stats'!AE676*'Pts Per'!AB$2</f>
        <v>0</v>
      </c>
      <c r="AH676" s="2">
        <f>'Weekly Stats'!AF676*'Pts Per'!AC$2</f>
        <v>0</v>
      </c>
    </row>
    <row r="677" spans="1:34">
      <c r="A677" s="1" t="s">
        <v>829</v>
      </c>
      <c r="B677" s="2" t="s">
        <v>115</v>
      </c>
      <c r="C677" s="2" t="s">
        <v>38</v>
      </c>
      <c r="D677" s="4" t="s">
        <v>766</v>
      </c>
      <c r="E677" s="9">
        <f t="shared" si="10"/>
        <v>1.42</v>
      </c>
      <c r="F677" s="2">
        <f>'Weekly Stats'!D677*'Pts Per'!A$2</f>
        <v>0</v>
      </c>
      <c r="G677" s="2">
        <f>'Weekly Stats'!E677*'Pts Per'!B$2</f>
        <v>0</v>
      </c>
      <c r="H677" s="2">
        <f>'Weekly Stats'!F677*'Pts Per'!C$2</f>
        <v>4</v>
      </c>
      <c r="I677" s="2">
        <f>'Weekly Stats'!G677*'Pts Per'!D$2</f>
        <v>-6</v>
      </c>
      <c r="J677" s="2">
        <f>'Weekly Stats'!H677*'Pts Per'!E$2</f>
        <v>2.3199999999999998</v>
      </c>
      <c r="K677" s="2">
        <f>'Weekly Stats'!I677*'Pts Per'!F$2</f>
        <v>0</v>
      </c>
      <c r="L677" s="2">
        <f>'Weekly Stats'!J677*'Pts Per'!G$2</f>
        <v>1.1000000000000001</v>
      </c>
      <c r="M677" s="2">
        <f>'Weekly Stats'!K677*'Pts Per'!H$2</f>
        <v>0</v>
      </c>
      <c r="N677" s="2">
        <f>'Weekly Stats'!L677*'Pts Per'!I$2</f>
        <v>0</v>
      </c>
      <c r="O677" s="2">
        <f>'Weekly Stats'!M677*'Pts Per'!J$2</f>
        <v>0</v>
      </c>
      <c r="P677" s="2">
        <f>'Weekly Stats'!N677*'Pts Per'!K$2</f>
        <v>0</v>
      </c>
      <c r="Q677" s="2">
        <f>'Weekly Stats'!O677*'Pts Per'!L$2</f>
        <v>0</v>
      </c>
      <c r="R677" s="2">
        <f>'Weekly Stats'!P677*'Pts Per'!M$2</f>
        <v>0</v>
      </c>
      <c r="S677" s="2">
        <f>'Weekly Stats'!Q677*'Pts Per'!N$2</f>
        <v>0</v>
      </c>
      <c r="T677" s="2">
        <f>'Weekly Stats'!R677*'Pts Per'!O$2</f>
        <v>0</v>
      </c>
      <c r="U677" s="2">
        <f>'Weekly Stats'!S677*'Pts Per'!P$2</f>
        <v>0</v>
      </c>
      <c r="V677" s="2">
        <f>'Weekly Stats'!T677*'Pts Per'!Q$2</f>
        <v>0</v>
      </c>
      <c r="W677" s="2">
        <f>'Weekly Stats'!U677*'Pts Per'!R$2</f>
        <v>0</v>
      </c>
      <c r="X677" s="2">
        <f>IF('Weekly Stats'!V677*'Pts Per'!S$2&lt;5,'Weekly Stats'!V677*'Pts Per'!S$2,SUM(('Weekly Stats'!V677*'Pts Per'!S$2)+2))</f>
        <v>0</v>
      </c>
      <c r="Y677" s="2">
        <f>'Weekly Stats'!W677*'Pts Per'!T$2</f>
        <v>0</v>
      </c>
      <c r="Z677" s="2">
        <f>'Weekly Stats'!X677*'Pts Per'!U$2</f>
        <v>0</v>
      </c>
      <c r="AA677" s="2">
        <f>'Weekly Stats'!Y677*'Pts Per'!V$2</f>
        <v>0</v>
      </c>
      <c r="AB677" s="2">
        <f>'Weekly Stats'!Z677*'Pts Per'!W$2</f>
        <v>0</v>
      </c>
      <c r="AC677" s="2">
        <f>'Weekly Stats'!AA677*'Pts Per'!X$2</f>
        <v>0</v>
      </c>
      <c r="AD677" s="2">
        <f>'Weekly Stats'!AB677*'Pts Per'!Y$2</f>
        <v>0</v>
      </c>
      <c r="AE677" s="2">
        <f>'Weekly Stats'!AC677*'Pts Per'!Z$2</f>
        <v>0</v>
      </c>
      <c r="AF677" s="2">
        <f>'Weekly Stats'!AD677*'Pts Per'!AA$2</f>
        <v>0</v>
      </c>
      <c r="AG677" s="2">
        <f>'Weekly Stats'!AE677*'Pts Per'!AB$2</f>
        <v>0</v>
      </c>
      <c r="AH677" s="2">
        <f>'Weekly Stats'!AF677*'Pts Per'!AC$2</f>
        <v>0</v>
      </c>
    </row>
    <row r="678" spans="1:34">
      <c r="A678" s="1" t="s">
        <v>830</v>
      </c>
      <c r="B678" s="2" t="s">
        <v>115</v>
      </c>
      <c r="C678" s="2" t="s">
        <v>39</v>
      </c>
      <c r="D678" s="4" t="s">
        <v>767</v>
      </c>
      <c r="E678" s="9">
        <f t="shared" si="10"/>
        <v>0</v>
      </c>
      <c r="F678" s="2">
        <f>'Weekly Stats'!D678*'Pts Per'!A$2</f>
        <v>0</v>
      </c>
      <c r="G678" s="2">
        <f>'Weekly Stats'!E678*'Pts Per'!B$2</f>
        <v>0</v>
      </c>
      <c r="H678" s="2">
        <f>'Weekly Stats'!F678*'Pts Per'!C$2</f>
        <v>0</v>
      </c>
      <c r="I678" s="2">
        <f>'Weekly Stats'!G678*'Pts Per'!D$2</f>
        <v>0</v>
      </c>
      <c r="J678" s="2">
        <f>'Weekly Stats'!H678*'Pts Per'!E$2</f>
        <v>0</v>
      </c>
      <c r="K678" s="2">
        <f>'Weekly Stats'!I678*'Pts Per'!F$2</f>
        <v>0</v>
      </c>
      <c r="L678" s="2">
        <f>'Weekly Stats'!J678*'Pts Per'!G$2</f>
        <v>0</v>
      </c>
      <c r="M678" s="2">
        <f>'Weekly Stats'!K678*'Pts Per'!H$2</f>
        <v>0</v>
      </c>
      <c r="N678" s="2">
        <f>'Weekly Stats'!L678*'Pts Per'!I$2</f>
        <v>0</v>
      </c>
      <c r="O678" s="2">
        <f>'Weekly Stats'!M678*'Pts Per'!J$2</f>
        <v>0</v>
      </c>
      <c r="P678" s="2">
        <f>'Weekly Stats'!N678*'Pts Per'!K$2</f>
        <v>0</v>
      </c>
      <c r="Q678" s="2">
        <f>'Weekly Stats'!O678*'Pts Per'!L$2</f>
        <v>0</v>
      </c>
      <c r="R678" s="2">
        <f>'Weekly Stats'!P678*'Pts Per'!M$2</f>
        <v>0</v>
      </c>
      <c r="S678" s="2">
        <f>'Weekly Stats'!Q678*'Pts Per'!N$2</f>
        <v>0</v>
      </c>
      <c r="T678" s="2">
        <f>'Weekly Stats'!R678*'Pts Per'!O$2</f>
        <v>0</v>
      </c>
      <c r="U678" s="2">
        <f>'Weekly Stats'!S678*'Pts Per'!P$2</f>
        <v>0</v>
      </c>
      <c r="V678" s="2">
        <f>'Weekly Stats'!T678*'Pts Per'!Q$2</f>
        <v>0</v>
      </c>
      <c r="W678" s="2">
        <f>'Weekly Stats'!U678*'Pts Per'!R$2</f>
        <v>0</v>
      </c>
      <c r="X678" s="2">
        <f>IF('Weekly Stats'!V678*'Pts Per'!S$2&lt;5,'Weekly Stats'!V678*'Pts Per'!S$2,SUM(('Weekly Stats'!V678*'Pts Per'!S$2)+2))</f>
        <v>0</v>
      </c>
      <c r="Y678" s="2">
        <f>'Weekly Stats'!W678*'Pts Per'!T$2</f>
        <v>0</v>
      </c>
      <c r="Z678" s="2">
        <f>'Weekly Stats'!X678*'Pts Per'!U$2</f>
        <v>0</v>
      </c>
      <c r="AA678" s="2">
        <f>'Weekly Stats'!Y678*'Pts Per'!V$2</f>
        <v>0</v>
      </c>
      <c r="AB678" s="2">
        <f>'Weekly Stats'!Z678*'Pts Per'!W$2</f>
        <v>0</v>
      </c>
      <c r="AC678" s="2">
        <f>'Weekly Stats'!AA678*'Pts Per'!X$2</f>
        <v>0</v>
      </c>
      <c r="AD678" s="2">
        <f>'Weekly Stats'!AB678*'Pts Per'!Y$2</f>
        <v>0</v>
      </c>
      <c r="AE678" s="2">
        <f>'Weekly Stats'!AC678*'Pts Per'!Z$2</f>
        <v>0</v>
      </c>
      <c r="AF678" s="2">
        <f>'Weekly Stats'!AD678*'Pts Per'!AA$2</f>
        <v>0</v>
      </c>
      <c r="AG678" s="2">
        <f>'Weekly Stats'!AE678*'Pts Per'!AB$2</f>
        <v>0</v>
      </c>
      <c r="AH678" s="2">
        <f>'Weekly Stats'!AF678*'Pts Per'!AC$2</f>
        <v>0</v>
      </c>
    </row>
    <row r="679" spans="1:34">
      <c r="A679" s="1" t="s">
        <v>831</v>
      </c>
      <c r="B679" s="2" t="s">
        <v>115</v>
      </c>
      <c r="C679" s="2" t="s">
        <v>40</v>
      </c>
      <c r="D679" s="4" t="s">
        <v>768</v>
      </c>
      <c r="E679" s="9">
        <f t="shared" si="10"/>
        <v>3.3000000000000003</v>
      </c>
      <c r="F679" s="2">
        <f>'Weekly Stats'!D679*'Pts Per'!A$2</f>
        <v>0</v>
      </c>
      <c r="G679" s="2">
        <f>'Weekly Stats'!E679*'Pts Per'!B$2</f>
        <v>0</v>
      </c>
      <c r="H679" s="2">
        <f>'Weekly Stats'!F679*'Pts Per'!C$2</f>
        <v>0</v>
      </c>
      <c r="I679" s="2">
        <f>'Weekly Stats'!G679*'Pts Per'!D$2</f>
        <v>0</v>
      </c>
      <c r="J679" s="2">
        <f>'Weekly Stats'!H679*'Pts Per'!E$2</f>
        <v>0</v>
      </c>
      <c r="K679" s="2">
        <f>'Weekly Stats'!I679*'Pts Per'!F$2</f>
        <v>0</v>
      </c>
      <c r="L679" s="2">
        <f>'Weekly Stats'!J679*'Pts Per'!G$2</f>
        <v>3.3000000000000003</v>
      </c>
      <c r="M679" s="2">
        <f>'Weekly Stats'!K679*'Pts Per'!H$2</f>
        <v>0</v>
      </c>
      <c r="N679" s="2">
        <f>'Weekly Stats'!L679*'Pts Per'!I$2</f>
        <v>0</v>
      </c>
      <c r="O679" s="2">
        <f>'Weekly Stats'!M679*'Pts Per'!J$2</f>
        <v>0</v>
      </c>
      <c r="P679" s="2">
        <f>'Weekly Stats'!N679*'Pts Per'!K$2</f>
        <v>0</v>
      </c>
      <c r="Q679" s="2">
        <f>'Weekly Stats'!O679*'Pts Per'!L$2</f>
        <v>0</v>
      </c>
      <c r="R679" s="2">
        <f>'Weekly Stats'!P679*'Pts Per'!M$2</f>
        <v>0</v>
      </c>
      <c r="S679" s="2">
        <f>'Weekly Stats'!Q679*'Pts Per'!N$2</f>
        <v>0</v>
      </c>
      <c r="T679" s="2">
        <f>'Weekly Stats'!R679*'Pts Per'!O$2</f>
        <v>0</v>
      </c>
      <c r="U679" s="2">
        <f>'Weekly Stats'!S679*'Pts Per'!P$2</f>
        <v>0</v>
      </c>
      <c r="V679" s="2">
        <f>'Weekly Stats'!T679*'Pts Per'!Q$2</f>
        <v>0</v>
      </c>
      <c r="W679" s="2">
        <f>'Weekly Stats'!U679*'Pts Per'!R$2</f>
        <v>0</v>
      </c>
      <c r="X679" s="2">
        <f>IF('Weekly Stats'!V679*'Pts Per'!S$2&lt;5,'Weekly Stats'!V679*'Pts Per'!S$2,SUM(('Weekly Stats'!V679*'Pts Per'!S$2)+2))</f>
        <v>0</v>
      </c>
      <c r="Y679" s="2">
        <f>'Weekly Stats'!W679*'Pts Per'!T$2</f>
        <v>0</v>
      </c>
      <c r="Z679" s="2">
        <f>'Weekly Stats'!X679*'Pts Per'!U$2</f>
        <v>0</v>
      </c>
      <c r="AA679" s="2">
        <f>'Weekly Stats'!Y679*'Pts Per'!V$2</f>
        <v>0</v>
      </c>
      <c r="AB679" s="2">
        <f>'Weekly Stats'!Z679*'Pts Per'!W$2</f>
        <v>0</v>
      </c>
      <c r="AC679" s="2">
        <f>'Weekly Stats'!AA679*'Pts Per'!X$2</f>
        <v>0</v>
      </c>
      <c r="AD679" s="2">
        <f>'Weekly Stats'!AB679*'Pts Per'!Y$2</f>
        <v>0</v>
      </c>
      <c r="AE679" s="2">
        <f>'Weekly Stats'!AC679*'Pts Per'!Z$2</f>
        <v>0</v>
      </c>
      <c r="AF679" s="2">
        <f>'Weekly Stats'!AD679*'Pts Per'!AA$2</f>
        <v>0</v>
      </c>
      <c r="AG679" s="2">
        <f>'Weekly Stats'!AE679*'Pts Per'!AB$2</f>
        <v>0</v>
      </c>
      <c r="AH679" s="2">
        <f>'Weekly Stats'!AF679*'Pts Per'!AC$2</f>
        <v>0</v>
      </c>
    </row>
    <row r="680" spans="1:34">
      <c r="A680" s="1" t="s">
        <v>832</v>
      </c>
      <c r="B680" s="2" t="s">
        <v>115</v>
      </c>
      <c r="C680" s="2" t="s">
        <v>41</v>
      </c>
      <c r="D680" s="4" t="s">
        <v>769</v>
      </c>
      <c r="E680" s="9">
        <f t="shared" si="10"/>
        <v>0.60000000000000009</v>
      </c>
      <c r="F680" s="2">
        <f>'Weekly Stats'!D680*'Pts Per'!A$2</f>
        <v>0</v>
      </c>
      <c r="G680" s="2">
        <f>'Weekly Stats'!E680*'Pts Per'!B$2</f>
        <v>0</v>
      </c>
      <c r="H680" s="2">
        <f>'Weekly Stats'!F680*'Pts Per'!C$2</f>
        <v>0</v>
      </c>
      <c r="I680" s="2">
        <f>'Weekly Stats'!G680*'Pts Per'!D$2</f>
        <v>0</v>
      </c>
      <c r="J680" s="2">
        <f>'Weekly Stats'!H680*'Pts Per'!E$2</f>
        <v>0</v>
      </c>
      <c r="K680" s="2">
        <f>'Weekly Stats'!I680*'Pts Per'!F$2</f>
        <v>0</v>
      </c>
      <c r="L680" s="2">
        <f>'Weekly Stats'!J680*'Pts Per'!G$2</f>
        <v>0.60000000000000009</v>
      </c>
      <c r="M680" s="2">
        <f>'Weekly Stats'!K680*'Pts Per'!H$2</f>
        <v>0</v>
      </c>
      <c r="N680" s="2">
        <f>'Weekly Stats'!L680*'Pts Per'!I$2</f>
        <v>0</v>
      </c>
      <c r="O680" s="2">
        <f>'Weekly Stats'!M680*'Pts Per'!J$2</f>
        <v>0</v>
      </c>
      <c r="P680" s="2">
        <f>'Weekly Stats'!N680*'Pts Per'!K$2</f>
        <v>0</v>
      </c>
      <c r="Q680" s="2">
        <f>'Weekly Stats'!O680*'Pts Per'!L$2</f>
        <v>0</v>
      </c>
      <c r="R680" s="2">
        <f>'Weekly Stats'!P680*'Pts Per'!M$2</f>
        <v>0</v>
      </c>
      <c r="S680" s="2">
        <f>'Weekly Stats'!Q680*'Pts Per'!N$2</f>
        <v>0</v>
      </c>
      <c r="T680" s="2">
        <f>'Weekly Stats'!R680*'Pts Per'!O$2</f>
        <v>0</v>
      </c>
      <c r="U680" s="2">
        <f>'Weekly Stats'!S680*'Pts Per'!P$2</f>
        <v>0</v>
      </c>
      <c r="V680" s="2">
        <f>'Weekly Stats'!T680*'Pts Per'!Q$2</f>
        <v>0</v>
      </c>
      <c r="W680" s="2">
        <f>'Weekly Stats'!U680*'Pts Per'!R$2</f>
        <v>0</v>
      </c>
      <c r="X680" s="2">
        <f>IF('Weekly Stats'!V680*'Pts Per'!S$2&lt;5,'Weekly Stats'!V680*'Pts Per'!S$2,SUM(('Weekly Stats'!V680*'Pts Per'!S$2)+2))</f>
        <v>0</v>
      </c>
      <c r="Y680" s="2">
        <f>'Weekly Stats'!W680*'Pts Per'!T$2</f>
        <v>0</v>
      </c>
      <c r="Z680" s="2">
        <f>'Weekly Stats'!X680*'Pts Per'!U$2</f>
        <v>0</v>
      </c>
      <c r="AA680" s="2">
        <f>'Weekly Stats'!Y680*'Pts Per'!V$2</f>
        <v>0</v>
      </c>
      <c r="AB680" s="2">
        <f>'Weekly Stats'!Z680*'Pts Per'!W$2</f>
        <v>0</v>
      </c>
      <c r="AC680" s="2">
        <f>'Weekly Stats'!AA680*'Pts Per'!X$2</f>
        <v>0</v>
      </c>
      <c r="AD680" s="2">
        <f>'Weekly Stats'!AB680*'Pts Per'!Y$2</f>
        <v>0</v>
      </c>
      <c r="AE680" s="2">
        <f>'Weekly Stats'!AC680*'Pts Per'!Z$2</f>
        <v>0</v>
      </c>
      <c r="AF680" s="2">
        <f>'Weekly Stats'!AD680*'Pts Per'!AA$2</f>
        <v>0</v>
      </c>
      <c r="AG680" s="2">
        <f>'Weekly Stats'!AE680*'Pts Per'!AB$2</f>
        <v>0</v>
      </c>
      <c r="AH680" s="2">
        <f>'Weekly Stats'!AF680*'Pts Per'!AC$2</f>
        <v>0</v>
      </c>
    </row>
    <row r="681" spans="1:34">
      <c r="A681" s="1" t="s">
        <v>833</v>
      </c>
      <c r="B681" s="2" t="s">
        <v>115</v>
      </c>
      <c r="C681" s="2" t="s">
        <v>42</v>
      </c>
      <c r="D681" s="4" t="s">
        <v>770</v>
      </c>
      <c r="E681" s="9">
        <f t="shared" si="10"/>
        <v>7.3000000000000007</v>
      </c>
      <c r="F681" s="2">
        <f>'Weekly Stats'!D681*'Pts Per'!A$2</f>
        <v>0</v>
      </c>
      <c r="G681" s="2">
        <f>'Weekly Stats'!E681*'Pts Per'!B$2</f>
        <v>0</v>
      </c>
      <c r="H681" s="2">
        <f>'Weekly Stats'!F681*'Pts Per'!C$2</f>
        <v>0</v>
      </c>
      <c r="I681" s="2">
        <f>'Weekly Stats'!G681*'Pts Per'!D$2</f>
        <v>0</v>
      </c>
      <c r="J681" s="2">
        <f>'Weekly Stats'!H681*'Pts Per'!E$2</f>
        <v>0</v>
      </c>
      <c r="K681" s="2">
        <f>'Weekly Stats'!I681*'Pts Per'!F$2</f>
        <v>0</v>
      </c>
      <c r="L681" s="2">
        <f>'Weekly Stats'!J681*'Pts Per'!G$2</f>
        <v>0</v>
      </c>
      <c r="M681" s="2">
        <f>'Weekly Stats'!K681*'Pts Per'!H$2</f>
        <v>0</v>
      </c>
      <c r="N681" s="2">
        <f>'Weekly Stats'!L681*'Pts Per'!I$2</f>
        <v>0</v>
      </c>
      <c r="O681" s="2">
        <f>'Weekly Stats'!M681*'Pts Per'!J$2</f>
        <v>0</v>
      </c>
      <c r="P681" s="2">
        <f>'Weekly Stats'!N681*'Pts Per'!K$2</f>
        <v>0</v>
      </c>
      <c r="Q681" s="2">
        <f>'Weekly Stats'!O681*'Pts Per'!L$2</f>
        <v>0</v>
      </c>
      <c r="R681" s="2">
        <f>'Weekly Stats'!P681*'Pts Per'!M$2</f>
        <v>7.3000000000000007</v>
      </c>
      <c r="S681" s="2">
        <f>'Weekly Stats'!Q681*'Pts Per'!N$2</f>
        <v>0</v>
      </c>
      <c r="T681" s="2">
        <f>'Weekly Stats'!R681*'Pts Per'!O$2</f>
        <v>0</v>
      </c>
      <c r="U681" s="2">
        <f>'Weekly Stats'!S681*'Pts Per'!P$2</f>
        <v>0</v>
      </c>
      <c r="V681" s="2">
        <f>'Weekly Stats'!T681*'Pts Per'!Q$2</f>
        <v>0</v>
      </c>
      <c r="W681" s="2">
        <f>'Weekly Stats'!U681*'Pts Per'!R$2</f>
        <v>0</v>
      </c>
      <c r="X681" s="2">
        <f>IF('Weekly Stats'!V681*'Pts Per'!S$2&lt;5,'Weekly Stats'!V681*'Pts Per'!S$2,SUM(('Weekly Stats'!V681*'Pts Per'!S$2)+2))</f>
        <v>0</v>
      </c>
      <c r="Y681" s="2">
        <f>'Weekly Stats'!W681*'Pts Per'!T$2</f>
        <v>0</v>
      </c>
      <c r="Z681" s="2">
        <f>'Weekly Stats'!X681*'Pts Per'!U$2</f>
        <v>0</v>
      </c>
      <c r="AA681" s="2">
        <f>'Weekly Stats'!Y681*'Pts Per'!V$2</f>
        <v>0</v>
      </c>
      <c r="AB681" s="2">
        <f>'Weekly Stats'!Z681*'Pts Per'!W$2</f>
        <v>0</v>
      </c>
      <c r="AC681" s="2">
        <f>'Weekly Stats'!AA681*'Pts Per'!X$2</f>
        <v>0</v>
      </c>
      <c r="AD681" s="2">
        <f>'Weekly Stats'!AB681*'Pts Per'!Y$2</f>
        <v>0</v>
      </c>
      <c r="AE681" s="2">
        <f>'Weekly Stats'!AC681*'Pts Per'!Z$2</f>
        <v>0</v>
      </c>
      <c r="AF681" s="2">
        <f>'Weekly Stats'!AD681*'Pts Per'!AA$2</f>
        <v>0</v>
      </c>
      <c r="AG681" s="2">
        <f>'Weekly Stats'!AE681*'Pts Per'!AB$2</f>
        <v>0</v>
      </c>
      <c r="AH681" s="2">
        <f>'Weekly Stats'!AF681*'Pts Per'!AC$2</f>
        <v>0</v>
      </c>
    </row>
    <row r="682" spans="1:34">
      <c r="A682" s="1" t="s">
        <v>834</v>
      </c>
      <c r="B682" s="2" t="s">
        <v>115</v>
      </c>
      <c r="C682" s="2" t="s">
        <v>43</v>
      </c>
      <c r="D682" s="4" t="s">
        <v>771</v>
      </c>
      <c r="E682" s="9">
        <f t="shared" si="10"/>
        <v>0</v>
      </c>
      <c r="F682" s="2">
        <f>'Weekly Stats'!D682*'Pts Per'!A$2</f>
        <v>0</v>
      </c>
      <c r="G682" s="2">
        <f>'Weekly Stats'!E682*'Pts Per'!B$2</f>
        <v>0</v>
      </c>
      <c r="H682" s="2">
        <f>'Weekly Stats'!F682*'Pts Per'!C$2</f>
        <v>0</v>
      </c>
      <c r="I682" s="2">
        <f>'Weekly Stats'!G682*'Pts Per'!D$2</f>
        <v>0</v>
      </c>
      <c r="J682" s="2">
        <f>'Weekly Stats'!H682*'Pts Per'!E$2</f>
        <v>0</v>
      </c>
      <c r="K682" s="2">
        <f>'Weekly Stats'!I682*'Pts Per'!F$2</f>
        <v>0</v>
      </c>
      <c r="L682" s="2">
        <f>'Weekly Stats'!J682*'Pts Per'!G$2</f>
        <v>0</v>
      </c>
      <c r="M682" s="2">
        <f>'Weekly Stats'!K682*'Pts Per'!H$2</f>
        <v>0</v>
      </c>
      <c r="N682" s="2">
        <f>'Weekly Stats'!L682*'Pts Per'!I$2</f>
        <v>0</v>
      </c>
      <c r="O682" s="2">
        <f>'Weekly Stats'!M682*'Pts Per'!J$2</f>
        <v>0</v>
      </c>
      <c r="P682" s="2">
        <f>'Weekly Stats'!N682*'Pts Per'!K$2</f>
        <v>0</v>
      </c>
      <c r="Q682" s="2">
        <f>'Weekly Stats'!O682*'Pts Per'!L$2</f>
        <v>0</v>
      </c>
      <c r="R682" s="2">
        <f>'Weekly Stats'!P682*'Pts Per'!M$2</f>
        <v>0</v>
      </c>
      <c r="S682" s="2">
        <f>'Weekly Stats'!Q682*'Pts Per'!N$2</f>
        <v>0</v>
      </c>
      <c r="T682" s="2">
        <f>'Weekly Stats'!R682*'Pts Per'!O$2</f>
        <v>0</v>
      </c>
      <c r="U682" s="2">
        <f>'Weekly Stats'!S682*'Pts Per'!P$2</f>
        <v>0</v>
      </c>
      <c r="V682" s="2">
        <f>'Weekly Stats'!T682*'Pts Per'!Q$2</f>
        <v>0</v>
      </c>
      <c r="W682" s="2">
        <f>'Weekly Stats'!U682*'Pts Per'!R$2</f>
        <v>0</v>
      </c>
      <c r="X682" s="2">
        <f>IF('Weekly Stats'!V682*'Pts Per'!S$2&lt;5,'Weekly Stats'!V682*'Pts Per'!S$2,SUM(('Weekly Stats'!V682*'Pts Per'!S$2)+2))</f>
        <v>0</v>
      </c>
      <c r="Y682" s="2">
        <f>'Weekly Stats'!W682*'Pts Per'!T$2</f>
        <v>0</v>
      </c>
      <c r="Z682" s="2">
        <f>'Weekly Stats'!X682*'Pts Per'!U$2</f>
        <v>0</v>
      </c>
      <c r="AA682" s="2">
        <f>'Weekly Stats'!Y682*'Pts Per'!V$2</f>
        <v>0</v>
      </c>
      <c r="AB682" s="2">
        <f>'Weekly Stats'!Z682*'Pts Per'!W$2</f>
        <v>0</v>
      </c>
      <c r="AC682" s="2">
        <f>'Weekly Stats'!AA682*'Pts Per'!X$2</f>
        <v>0</v>
      </c>
      <c r="AD682" s="2">
        <f>'Weekly Stats'!AB682*'Pts Per'!Y$2</f>
        <v>0</v>
      </c>
      <c r="AE682" s="2">
        <f>'Weekly Stats'!AC682*'Pts Per'!Z$2</f>
        <v>0</v>
      </c>
      <c r="AF682" s="2">
        <f>'Weekly Stats'!AD682*'Pts Per'!AA$2</f>
        <v>0</v>
      </c>
      <c r="AG682" s="2">
        <f>'Weekly Stats'!AE682*'Pts Per'!AB$2</f>
        <v>0</v>
      </c>
      <c r="AH682" s="2">
        <f>'Weekly Stats'!AF682*'Pts Per'!AC$2</f>
        <v>0</v>
      </c>
    </row>
    <row r="683" spans="1:34">
      <c r="A683" s="1" t="s">
        <v>835</v>
      </c>
      <c r="B683" s="2" t="s">
        <v>115</v>
      </c>
      <c r="C683" s="2" t="s">
        <v>44</v>
      </c>
      <c r="D683" s="4" t="s">
        <v>772</v>
      </c>
      <c r="E683" s="9">
        <f t="shared" si="10"/>
        <v>12.3</v>
      </c>
      <c r="F683" s="2">
        <f>'Weekly Stats'!D683*'Pts Per'!A$2</f>
        <v>0</v>
      </c>
      <c r="G683" s="2">
        <f>'Weekly Stats'!E683*'Pts Per'!B$2</f>
        <v>0</v>
      </c>
      <c r="H683" s="2">
        <f>'Weekly Stats'!F683*'Pts Per'!C$2</f>
        <v>0</v>
      </c>
      <c r="I683" s="2">
        <f>'Weekly Stats'!G683*'Pts Per'!D$2</f>
        <v>0</v>
      </c>
      <c r="J683" s="2">
        <f>'Weekly Stats'!H683*'Pts Per'!E$2</f>
        <v>0</v>
      </c>
      <c r="K683" s="2">
        <f>'Weekly Stats'!I683*'Pts Per'!F$2</f>
        <v>0</v>
      </c>
      <c r="L683" s="2">
        <f>'Weekly Stats'!J683*'Pts Per'!G$2</f>
        <v>0</v>
      </c>
      <c r="M683" s="2">
        <f>'Weekly Stats'!K683*'Pts Per'!H$2</f>
        <v>0</v>
      </c>
      <c r="N683" s="2">
        <f>'Weekly Stats'!L683*'Pts Per'!I$2</f>
        <v>0.5</v>
      </c>
      <c r="O683" s="2">
        <f>'Weekly Stats'!M683*'Pts Per'!J$2</f>
        <v>6</v>
      </c>
      <c r="P683" s="2">
        <f>'Weekly Stats'!N683*'Pts Per'!K$2</f>
        <v>5.8000000000000007</v>
      </c>
      <c r="Q683" s="2">
        <f>'Weekly Stats'!O683*'Pts Per'!L$2</f>
        <v>0</v>
      </c>
      <c r="R683" s="2">
        <f>'Weekly Stats'!P683*'Pts Per'!M$2</f>
        <v>0</v>
      </c>
      <c r="S683" s="2">
        <f>'Weekly Stats'!Q683*'Pts Per'!N$2</f>
        <v>0</v>
      </c>
      <c r="T683" s="2">
        <f>'Weekly Stats'!R683*'Pts Per'!O$2</f>
        <v>0</v>
      </c>
      <c r="U683" s="2">
        <f>'Weekly Stats'!S683*'Pts Per'!P$2</f>
        <v>0</v>
      </c>
      <c r="V683" s="2">
        <f>'Weekly Stats'!T683*'Pts Per'!Q$2</f>
        <v>0</v>
      </c>
      <c r="W683" s="2">
        <f>'Weekly Stats'!U683*'Pts Per'!R$2</f>
        <v>0</v>
      </c>
      <c r="X683" s="2">
        <f>IF('Weekly Stats'!V683*'Pts Per'!S$2&lt;5,'Weekly Stats'!V683*'Pts Per'!S$2,SUM(('Weekly Stats'!V683*'Pts Per'!S$2)+2))</f>
        <v>0</v>
      </c>
      <c r="Y683" s="2">
        <f>'Weekly Stats'!W683*'Pts Per'!T$2</f>
        <v>0</v>
      </c>
      <c r="Z683" s="2">
        <f>'Weekly Stats'!X683*'Pts Per'!U$2</f>
        <v>0</v>
      </c>
      <c r="AA683" s="2">
        <f>'Weekly Stats'!Y683*'Pts Per'!V$2</f>
        <v>0</v>
      </c>
      <c r="AB683" s="2">
        <f>'Weekly Stats'!Z683*'Pts Per'!W$2</f>
        <v>0</v>
      </c>
      <c r="AC683" s="2">
        <f>'Weekly Stats'!AA683*'Pts Per'!X$2</f>
        <v>0</v>
      </c>
      <c r="AD683" s="2">
        <f>'Weekly Stats'!AB683*'Pts Per'!Y$2</f>
        <v>0</v>
      </c>
      <c r="AE683" s="2">
        <f>'Weekly Stats'!AC683*'Pts Per'!Z$2</f>
        <v>0</v>
      </c>
      <c r="AF683" s="2">
        <f>'Weekly Stats'!AD683*'Pts Per'!AA$2</f>
        <v>0</v>
      </c>
      <c r="AG683" s="2">
        <f>'Weekly Stats'!AE683*'Pts Per'!AB$2</f>
        <v>0</v>
      </c>
      <c r="AH683" s="2">
        <f>'Weekly Stats'!AF683*'Pts Per'!AC$2</f>
        <v>0</v>
      </c>
    </row>
    <row r="684" spans="1:34">
      <c r="A684" s="1" t="s">
        <v>836</v>
      </c>
      <c r="B684" s="2" t="s">
        <v>115</v>
      </c>
      <c r="C684" s="2" t="s">
        <v>45</v>
      </c>
      <c r="D684" s="4" t="s">
        <v>773</v>
      </c>
      <c r="E684" s="9">
        <f t="shared" si="10"/>
        <v>0</v>
      </c>
      <c r="F684" s="2">
        <f>'Weekly Stats'!D684*'Pts Per'!A$2</f>
        <v>0</v>
      </c>
      <c r="G684" s="2">
        <f>'Weekly Stats'!E684*'Pts Per'!B$2</f>
        <v>0</v>
      </c>
      <c r="H684" s="2">
        <f>'Weekly Stats'!F684*'Pts Per'!C$2</f>
        <v>0</v>
      </c>
      <c r="I684" s="2">
        <f>'Weekly Stats'!G684*'Pts Per'!D$2</f>
        <v>0</v>
      </c>
      <c r="J684" s="2">
        <f>'Weekly Stats'!H684*'Pts Per'!E$2</f>
        <v>0</v>
      </c>
      <c r="K684" s="2">
        <f>'Weekly Stats'!I684*'Pts Per'!F$2</f>
        <v>0</v>
      </c>
      <c r="L684" s="2">
        <f>'Weekly Stats'!J684*'Pts Per'!G$2</f>
        <v>0</v>
      </c>
      <c r="M684" s="2">
        <f>'Weekly Stats'!K684*'Pts Per'!H$2</f>
        <v>0</v>
      </c>
      <c r="N684" s="2">
        <f>'Weekly Stats'!L684*'Pts Per'!I$2</f>
        <v>0</v>
      </c>
      <c r="O684" s="2">
        <f>'Weekly Stats'!M684*'Pts Per'!J$2</f>
        <v>0</v>
      </c>
      <c r="P684" s="2">
        <f>'Weekly Stats'!N684*'Pts Per'!K$2</f>
        <v>0</v>
      </c>
      <c r="Q684" s="2">
        <f>'Weekly Stats'!O684*'Pts Per'!L$2</f>
        <v>0</v>
      </c>
      <c r="R684" s="2">
        <f>'Weekly Stats'!P684*'Pts Per'!M$2</f>
        <v>0</v>
      </c>
      <c r="S684" s="2">
        <f>'Weekly Stats'!Q684*'Pts Per'!N$2</f>
        <v>0</v>
      </c>
      <c r="T684" s="2">
        <f>'Weekly Stats'!R684*'Pts Per'!O$2</f>
        <v>0</v>
      </c>
      <c r="U684" s="2">
        <f>'Weekly Stats'!S684*'Pts Per'!P$2</f>
        <v>0</v>
      </c>
      <c r="V684" s="2">
        <f>'Weekly Stats'!T684*'Pts Per'!Q$2</f>
        <v>0</v>
      </c>
      <c r="W684" s="2">
        <f>'Weekly Stats'!U684*'Pts Per'!R$2</f>
        <v>0</v>
      </c>
      <c r="X684" s="2">
        <f>IF('Weekly Stats'!V684*'Pts Per'!S$2&lt;5,'Weekly Stats'!V684*'Pts Per'!S$2,SUM(('Weekly Stats'!V684*'Pts Per'!S$2)+2))</f>
        <v>0</v>
      </c>
      <c r="Y684" s="2">
        <f>'Weekly Stats'!W684*'Pts Per'!T$2</f>
        <v>0</v>
      </c>
      <c r="Z684" s="2">
        <f>'Weekly Stats'!X684*'Pts Per'!U$2</f>
        <v>0</v>
      </c>
      <c r="AA684" s="2">
        <f>'Weekly Stats'!Y684*'Pts Per'!V$2</f>
        <v>0</v>
      </c>
      <c r="AB684" s="2">
        <f>'Weekly Stats'!Z684*'Pts Per'!W$2</f>
        <v>0</v>
      </c>
      <c r="AC684" s="2">
        <f>'Weekly Stats'!AA684*'Pts Per'!X$2</f>
        <v>0</v>
      </c>
      <c r="AD684" s="2">
        <f>'Weekly Stats'!AB684*'Pts Per'!Y$2</f>
        <v>0</v>
      </c>
      <c r="AE684" s="2">
        <f>'Weekly Stats'!AC684*'Pts Per'!Z$2</f>
        <v>0</v>
      </c>
      <c r="AF684" s="2">
        <f>'Weekly Stats'!AD684*'Pts Per'!AA$2</f>
        <v>0</v>
      </c>
      <c r="AG684" s="2">
        <f>'Weekly Stats'!AE684*'Pts Per'!AB$2</f>
        <v>0</v>
      </c>
      <c r="AH684" s="2">
        <f>'Weekly Stats'!AF684*'Pts Per'!AC$2</f>
        <v>0</v>
      </c>
    </row>
    <row r="685" spans="1:34">
      <c r="A685" s="1" t="s">
        <v>837</v>
      </c>
      <c r="B685" s="2" t="s">
        <v>115</v>
      </c>
      <c r="C685" s="2" t="s">
        <v>46</v>
      </c>
      <c r="D685" s="4" t="s">
        <v>774</v>
      </c>
      <c r="E685" s="9">
        <f t="shared" si="10"/>
        <v>0</v>
      </c>
      <c r="F685" s="2">
        <f>'Weekly Stats'!D685*'Pts Per'!A$2</f>
        <v>0</v>
      </c>
      <c r="G685" s="2">
        <f>'Weekly Stats'!E685*'Pts Per'!B$2</f>
        <v>0</v>
      </c>
      <c r="H685" s="2">
        <f>'Weekly Stats'!F685*'Pts Per'!C$2</f>
        <v>0</v>
      </c>
      <c r="I685" s="2">
        <f>'Weekly Stats'!G685*'Pts Per'!D$2</f>
        <v>0</v>
      </c>
      <c r="J685" s="2">
        <f>'Weekly Stats'!H685*'Pts Per'!E$2</f>
        <v>0</v>
      </c>
      <c r="K685" s="2">
        <f>'Weekly Stats'!I685*'Pts Per'!F$2</f>
        <v>0</v>
      </c>
      <c r="L685" s="2">
        <f>'Weekly Stats'!J685*'Pts Per'!G$2</f>
        <v>0</v>
      </c>
      <c r="M685" s="2">
        <f>'Weekly Stats'!K685*'Pts Per'!H$2</f>
        <v>0</v>
      </c>
      <c r="N685" s="2">
        <f>'Weekly Stats'!L685*'Pts Per'!I$2</f>
        <v>0</v>
      </c>
      <c r="O685" s="2">
        <f>'Weekly Stats'!M685*'Pts Per'!J$2</f>
        <v>0</v>
      </c>
      <c r="P685" s="2">
        <f>'Weekly Stats'!N685*'Pts Per'!K$2</f>
        <v>0</v>
      </c>
      <c r="Q685" s="2">
        <f>'Weekly Stats'!O685*'Pts Per'!L$2</f>
        <v>0</v>
      </c>
      <c r="R685" s="2">
        <f>'Weekly Stats'!P685*'Pts Per'!M$2</f>
        <v>0</v>
      </c>
      <c r="S685" s="2">
        <f>'Weekly Stats'!Q685*'Pts Per'!N$2</f>
        <v>0</v>
      </c>
      <c r="T685" s="2">
        <f>'Weekly Stats'!R685*'Pts Per'!O$2</f>
        <v>0</v>
      </c>
      <c r="U685" s="2">
        <f>'Weekly Stats'!S685*'Pts Per'!P$2</f>
        <v>0</v>
      </c>
      <c r="V685" s="2">
        <f>'Weekly Stats'!T685*'Pts Per'!Q$2</f>
        <v>0</v>
      </c>
      <c r="W685" s="2">
        <f>'Weekly Stats'!U685*'Pts Per'!R$2</f>
        <v>0</v>
      </c>
      <c r="X685" s="2">
        <f>IF('Weekly Stats'!V685*'Pts Per'!S$2&lt;5,'Weekly Stats'!V685*'Pts Per'!S$2,SUM(('Weekly Stats'!V685*'Pts Per'!S$2)+2))</f>
        <v>0</v>
      </c>
      <c r="Y685" s="2">
        <f>'Weekly Stats'!W685*'Pts Per'!T$2</f>
        <v>0</v>
      </c>
      <c r="Z685" s="2">
        <f>'Weekly Stats'!X685*'Pts Per'!U$2</f>
        <v>0</v>
      </c>
      <c r="AA685" s="2">
        <f>'Weekly Stats'!Y685*'Pts Per'!V$2</f>
        <v>0</v>
      </c>
      <c r="AB685" s="2">
        <f>'Weekly Stats'!Z685*'Pts Per'!W$2</f>
        <v>0</v>
      </c>
      <c r="AC685" s="2">
        <f>'Weekly Stats'!AA685*'Pts Per'!X$2</f>
        <v>0</v>
      </c>
      <c r="AD685" s="2">
        <f>'Weekly Stats'!AB685*'Pts Per'!Y$2</f>
        <v>0</v>
      </c>
      <c r="AE685" s="2">
        <f>'Weekly Stats'!AC685*'Pts Per'!Z$2</f>
        <v>0</v>
      </c>
      <c r="AF685" s="2">
        <f>'Weekly Stats'!AD685*'Pts Per'!AA$2</f>
        <v>0</v>
      </c>
      <c r="AG685" s="2">
        <f>'Weekly Stats'!AE685*'Pts Per'!AB$2</f>
        <v>0</v>
      </c>
      <c r="AH685" s="2">
        <f>'Weekly Stats'!AF685*'Pts Per'!AC$2</f>
        <v>0</v>
      </c>
    </row>
    <row r="686" spans="1:34">
      <c r="A686" s="1" t="s">
        <v>838</v>
      </c>
      <c r="B686" s="2" t="s">
        <v>115</v>
      </c>
      <c r="C686" s="2" t="s">
        <v>47</v>
      </c>
      <c r="D686" s="4" t="s">
        <v>775</v>
      </c>
      <c r="E686" s="9">
        <f t="shared" si="10"/>
        <v>0</v>
      </c>
      <c r="F686" s="2">
        <f>'Weekly Stats'!D686*'Pts Per'!A$2</f>
        <v>0</v>
      </c>
      <c r="G686" s="2">
        <f>'Weekly Stats'!E686*'Pts Per'!B$2</f>
        <v>0</v>
      </c>
      <c r="H686" s="2">
        <f>'Weekly Stats'!F686*'Pts Per'!C$2</f>
        <v>0</v>
      </c>
      <c r="I686" s="2">
        <f>'Weekly Stats'!G686*'Pts Per'!D$2</f>
        <v>0</v>
      </c>
      <c r="J686" s="2">
        <f>'Weekly Stats'!H686*'Pts Per'!E$2</f>
        <v>0</v>
      </c>
      <c r="K686" s="2">
        <f>'Weekly Stats'!I686*'Pts Per'!F$2</f>
        <v>0</v>
      </c>
      <c r="L686" s="2">
        <f>'Weekly Stats'!J686*'Pts Per'!G$2</f>
        <v>0</v>
      </c>
      <c r="M686" s="2">
        <f>'Weekly Stats'!K686*'Pts Per'!H$2</f>
        <v>0</v>
      </c>
      <c r="N686" s="2">
        <f>'Weekly Stats'!L686*'Pts Per'!I$2</f>
        <v>0</v>
      </c>
      <c r="O686" s="2">
        <f>'Weekly Stats'!M686*'Pts Per'!J$2</f>
        <v>0</v>
      </c>
      <c r="P686" s="2">
        <f>'Weekly Stats'!N686*'Pts Per'!K$2</f>
        <v>0</v>
      </c>
      <c r="Q686" s="2">
        <f>'Weekly Stats'!O686*'Pts Per'!L$2</f>
        <v>0</v>
      </c>
      <c r="R686" s="2">
        <f>'Weekly Stats'!P686*'Pts Per'!M$2</f>
        <v>0</v>
      </c>
      <c r="S686" s="2">
        <f>'Weekly Stats'!Q686*'Pts Per'!N$2</f>
        <v>0</v>
      </c>
      <c r="T686" s="2">
        <f>'Weekly Stats'!R686*'Pts Per'!O$2</f>
        <v>0</v>
      </c>
      <c r="U686" s="2">
        <f>'Weekly Stats'!S686*'Pts Per'!P$2</f>
        <v>0</v>
      </c>
      <c r="V686" s="2">
        <f>'Weekly Stats'!T686*'Pts Per'!Q$2</f>
        <v>0</v>
      </c>
      <c r="W686" s="2">
        <f>'Weekly Stats'!U686*'Pts Per'!R$2</f>
        <v>0</v>
      </c>
      <c r="X686" s="2">
        <f>IF('Weekly Stats'!V686*'Pts Per'!S$2&lt;5,'Weekly Stats'!V686*'Pts Per'!S$2,SUM(('Weekly Stats'!V686*'Pts Per'!S$2)+2))</f>
        <v>0</v>
      </c>
      <c r="Y686" s="2">
        <f>'Weekly Stats'!W686*'Pts Per'!T$2</f>
        <v>0</v>
      </c>
      <c r="Z686" s="2">
        <f>'Weekly Stats'!X686*'Pts Per'!U$2</f>
        <v>0</v>
      </c>
      <c r="AA686" s="2">
        <f>'Weekly Stats'!Y686*'Pts Per'!V$2</f>
        <v>0</v>
      </c>
      <c r="AB686" s="2">
        <f>'Weekly Stats'!Z686*'Pts Per'!W$2</f>
        <v>0</v>
      </c>
      <c r="AC686" s="2">
        <f>'Weekly Stats'!AA686*'Pts Per'!X$2</f>
        <v>0</v>
      </c>
      <c r="AD686" s="2">
        <f>'Weekly Stats'!AB686*'Pts Per'!Y$2</f>
        <v>0</v>
      </c>
      <c r="AE686" s="2">
        <f>'Weekly Stats'!AC686*'Pts Per'!Z$2</f>
        <v>0</v>
      </c>
      <c r="AF686" s="2">
        <f>'Weekly Stats'!AD686*'Pts Per'!AA$2</f>
        <v>0</v>
      </c>
      <c r="AG686" s="2">
        <f>'Weekly Stats'!AE686*'Pts Per'!AB$2</f>
        <v>0</v>
      </c>
      <c r="AH686" s="2">
        <f>'Weekly Stats'!AF686*'Pts Per'!AC$2</f>
        <v>0</v>
      </c>
    </row>
    <row r="687" spans="1:34">
      <c r="A687" s="1" t="s">
        <v>839</v>
      </c>
      <c r="B687" s="2" t="s">
        <v>115</v>
      </c>
      <c r="C687" s="2" t="s">
        <v>48</v>
      </c>
      <c r="D687" s="4" t="s">
        <v>776</v>
      </c>
      <c r="E687" s="9">
        <f t="shared" si="10"/>
        <v>0</v>
      </c>
      <c r="F687" s="2">
        <f>'Weekly Stats'!D687*'Pts Per'!A$2</f>
        <v>0</v>
      </c>
      <c r="G687" s="2">
        <f>'Weekly Stats'!E687*'Pts Per'!B$2</f>
        <v>0</v>
      </c>
      <c r="H687" s="2">
        <f>'Weekly Stats'!F687*'Pts Per'!C$2</f>
        <v>0</v>
      </c>
      <c r="I687" s="2">
        <f>'Weekly Stats'!G687*'Pts Per'!D$2</f>
        <v>0</v>
      </c>
      <c r="J687" s="2">
        <f>'Weekly Stats'!H687*'Pts Per'!E$2</f>
        <v>0</v>
      </c>
      <c r="K687" s="2">
        <f>'Weekly Stats'!I687*'Pts Per'!F$2</f>
        <v>0</v>
      </c>
      <c r="L687" s="2">
        <f>'Weekly Stats'!J687*'Pts Per'!G$2</f>
        <v>0</v>
      </c>
      <c r="M687" s="2">
        <f>'Weekly Stats'!K687*'Pts Per'!H$2</f>
        <v>0</v>
      </c>
      <c r="N687" s="2">
        <f>'Weekly Stats'!L687*'Pts Per'!I$2</f>
        <v>0</v>
      </c>
      <c r="O687" s="2">
        <f>'Weekly Stats'!M687*'Pts Per'!J$2</f>
        <v>0</v>
      </c>
      <c r="P687" s="2">
        <f>'Weekly Stats'!N687*'Pts Per'!K$2</f>
        <v>0</v>
      </c>
      <c r="Q687" s="2">
        <f>'Weekly Stats'!O687*'Pts Per'!L$2</f>
        <v>0</v>
      </c>
      <c r="R687" s="2">
        <f>'Weekly Stats'!P687*'Pts Per'!M$2</f>
        <v>0</v>
      </c>
      <c r="S687" s="2">
        <f>'Weekly Stats'!Q687*'Pts Per'!N$2</f>
        <v>0</v>
      </c>
      <c r="T687" s="2">
        <f>'Weekly Stats'!R687*'Pts Per'!O$2</f>
        <v>0</v>
      </c>
      <c r="U687" s="2">
        <f>'Weekly Stats'!S687*'Pts Per'!P$2</f>
        <v>0</v>
      </c>
      <c r="V687" s="2">
        <f>'Weekly Stats'!T687*'Pts Per'!Q$2</f>
        <v>0</v>
      </c>
      <c r="W687" s="2">
        <f>'Weekly Stats'!U687*'Pts Per'!R$2</f>
        <v>0</v>
      </c>
      <c r="X687" s="2">
        <f>IF('Weekly Stats'!V687*'Pts Per'!S$2&lt;5,'Weekly Stats'!V687*'Pts Per'!S$2,SUM(('Weekly Stats'!V687*'Pts Per'!S$2)+2))</f>
        <v>0</v>
      </c>
      <c r="Y687" s="2">
        <f>'Weekly Stats'!W687*'Pts Per'!T$2</f>
        <v>0</v>
      </c>
      <c r="Z687" s="2">
        <f>'Weekly Stats'!X687*'Pts Per'!U$2</f>
        <v>0</v>
      </c>
      <c r="AA687" s="2">
        <f>'Weekly Stats'!Y687*'Pts Per'!V$2</f>
        <v>0</v>
      </c>
      <c r="AB687" s="2">
        <f>'Weekly Stats'!Z687*'Pts Per'!W$2</f>
        <v>0</v>
      </c>
      <c r="AC687" s="2">
        <f>'Weekly Stats'!AA687*'Pts Per'!X$2</f>
        <v>0</v>
      </c>
      <c r="AD687" s="2">
        <f>'Weekly Stats'!AB687*'Pts Per'!Y$2</f>
        <v>0</v>
      </c>
      <c r="AE687" s="2">
        <f>'Weekly Stats'!AC687*'Pts Per'!Z$2</f>
        <v>0</v>
      </c>
      <c r="AF687" s="2">
        <f>'Weekly Stats'!AD687*'Pts Per'!AA$2</f>
        <v>0</v>
      </c>
      <c r="AG687" s="2">
        <f>'Weekly Stats'!AE687*'Pts Per'!AB$2</f>
        <v>0</v>
      </c>
      <c r="AH687" s="2">
        <f>'Weekly Stats'!AF687*'Pts Per'!AC$2</f>
        <v>0</v>
      </c>
    </row>
    <row r="688" spans="1:34">
      <c r="A688" s="1" t="s">
        <v>840</v>
      </c>
      <c r="B688" s="2" t="s">
        <v>115</v>
      </c>
      <c r="C688" s="2" t="s">
        <v>49</v>
      </c>
      <c r="D688" s="4" t="s">
        <v>777</v>
      </c>
      <c r="E688" s="9">
        <f t="shared" si="10"/>
        <v>0</v>
      </c>
      <c r="F688" s="2">
        <f>'Weekly Stats'!D688*'Pts Per'!A$2</f>
        <v>0</v>
      </c>
      <c r="G688" s="2">
        <f>'Weekly Stats'!E688*'Pts Per'!B$2</f>
        <v>0</v>
      </c>
      <c r="H688" s="2">
        <f>'Weekly Stats'!F688*'Pts Per'!C$2</f>
        <v>0</v>
      </c>
      <c r="I688" s="2">
        <f>'Weekly Stats'!G688*'Pts Per'!D$2</f>
        <v>0</v>
      </c>
      <c r="J688" s="2">
        <f>'Weekly Stats'!H688*'Pts Per'!E$2</f>
        <v>0</v>
      </c>
      <c r="K688" s="2">
        <f>'Weekly Stats'!I688*'Pts Per'!F$2</f>
        <v>0</v>
      </c>
      <c r="L688" s="2">
        <f>'Weekly Stats'!J688*'Pts Per'!G$2</f>
        <v>0</v>
      </c>
      <c r="M688" s="2">
        <f>'Weekly Stats'!K688*'Pts Per'!H$2</f>
        <v>0</v>
      </c>
      <c r="N688" s="2">
        <f>'Weekly Stats'!L688*'Pts Per'!I$2</f>
        <v>0</v>
      </c>
      <c r="O688" s="2">
        <f>'Weekly Stats'!M688*'Pts Per'!J$2</f>
        <v>0</v>
      </c>
      <c r="P688" s="2">
        <f>'Weekly Stats'!N688*'Pts Per'!K$2</f>
        <v>0</v>
      </c>
      <c r="Q688" s="2">
        <f>'Weekly Stats'!O688*'Pts Per'!L$2</f>
        <v>0</v>
      </c>
      <c r="R688" s="2">
        <f>'Weekly Stats'!P688*'Pts Per'!M$2</f>
        <v>0</v>
      </c>
      <c r="S688" s="2">
        <f>'Weekly Stats'!Q688*'Pts Per'!N$2</f>
        <v>0</v>
      </c>
      <c r="T688" s="2">
        <f>'Weekly Stats'!R688*'Pts Per'!O$2</f>
        <v>0</v>
      </c>
      <c r="U688" s="2">
        <f>'Weekly Stats'!S688*'Pts Per'!P$2</f>
        <v>0</v>
      </c>
      <c r="V688" s="2">
        <f>'Weekly Stats'!T688*'Pts Per'!Q$2</f>
        <v>0</v>
      </c>
      <c r="W688" s="2">
        <f>'Weekly Stats'!U688*'Pts Per'!R$2</f>
        <v>0</v>
      </c>
      <c r="X688" s="2">
        <f>IF('Weekly Stats'!V688*'Pts Per'!S$2&lt;5,'Weekly Stats'!V688*'Pts Per'!S$2,SUM(('Weekly Stats'!V688*'Pts Per'!S$2)+2))</f>
        <v>0</v>
      </c>
      <c r="Y688" s="2">
        <f>'Weekly Stats'!W688*'Pts Per'!T$2</f>
        <v>0</v>
      </c>
      <c r="Z688" s="2">
        <f>'Weekly Stats'!X688*'Pts Per'!U$2</f>
        <v>0</v>
      </c>
      <c r="AA688" s="2">
        <f>'Weekly Stats'!Y688*'Pts Per'!V$2</f>
        <v>0</v>
      </c>
      <c r="AB688" s="2">
        <f>'Weekly Stats'!Z688*'Pts Per'!W$2</f>
        <v>0</v>
      </c>
      <c r="AC688" s="2">
        <f>'Weekly Stats'!AA688*'Pts Per'!X$2</f>
        <v>0</v>
      </c>
      <c r="AD688" s="2">
        <f>'Weekly Stats'!AB688*'Pts Per'!Y$2</f>
        <v>0</v>
      </c>
      <c r="AE688" s="2">
        <f>'Weekly Stats'!AC688*'Pts Per'!Z$2</f>
        <v>0</v>
      </c>
      <c r="AF688" s="2">
        <f>'Weekly Stats'!AD688*'Pts Per'!AA$2</f>
        <v>0</v>
      </c>
      <c r="AG688" s="2">
        <f>'Weekly Stats'!AE688*'Pts Per'!AB$2</f>
        <v>0</v>
      </c>
      <c r="AH688" s="2">
        <f>'Weekly Stats'!AF688*'Pts Per'!AC$2</f>
        <v>0</v>
      </c>
    </row>
    <row r="689" spans="1:34">
      <c r="A689" s="1" t="s">
        <v>841</v>
      </c>
      <c r="B689" s="2" t="s">
        <v>115</v>
      </c>
      <c r="C689" s="2" t="s">
        <v>50</v>
      </c>
      <c r="D689" s="4" t="s">
        <v>778</v>
      </c>
      <c r="E689" s="9">
        <f t="shared" si="10"/>
        <v>0</v>
      </c>
      <c r="F689" s="2">
        <f>'Weekly Stats'!D689*'Pts Per'!A$2</f>
        <v>0</v>
      </c>
      <c r="G689" s="2">
        <f>'Weekly Stats'!E689*'Pts Per'!B$2</f>
        <v>0</v>
      </c>
      <c r="H689" s="2">
        <f>'Weekly Stats'!F689*'Pts Per'!C$2</f>
        <v>0</v>
      </c>
      <c r="I689" s="2">
        <f>'Weekly Stats'!G689*'Pts Per'!D$2</f>
        <v>0</v>
      </c>
      <c r="J689" s="2">
        <f>'Weekly Stats'!H689*'Pts Per'!E$2</f>
        <v>0</v>
      </c>
      <c r="K689" s="2">
        <f>'Weekly Stats'!I689*'Pts Per'!F$2</f>
        <v>0</v>
      </c>
      <c r="L689" s="2">
        <f>'Weekly Stats'!J689*'Pts Per'!G$2</f>
        <v>0</v>
      </c>
      <c r="M689" s="2">
        <f>'Weekly Stats'!K689*'Pts Per'!H$2</f>
        <v>0</v>
      </c>
      <c r="N689" s="2">
        <f>'Weekly Stats'!L689*'Pts Per'!I$2</f>
        <v>0</v>
      </c>
      <c r="O689" s="2">
        <f>'Weekly Stats'!M689*'Pts Per'!J$2</f>
        <v>0</v>
      </c>
      <c r="P689" s="2">
        <f>'Weekly Stats'!N689*'Pts Per'!K$2</f>
        <v>0</v>
      </c>
      <c r="Q689" s="2">
        <f>'Weekly Stats'!O689*'Pts Per'!L$2</f>
        <v>0</v>
      </c>
      <c r="R689" s="2">
        <f>'Weekly Stats'!P689*'Pts Per'!M$2</f>
        <v>0</v>
      </c>
      <c r="S689" s="2">
        <f>'Weekly Stats'!Q689*'Pts Per'!N$2</f>
        <v>0</v>
      </c>
      <c r="T689" s="2">
        <f>'Weekly Stats'!R689*'Pts Per'!O$2</f>
        <v>0</v>
      </c>
      <c r="U689" s="2">
        <f>'Weekly Stats'!S689*'Pts Per'!P$2</f>
        <v>0</v>
      </c>
      <c r="V689" s="2">
        <f>'Weekly Stats'!T689*'Pts Per'!Q$2</f>
        <v>0</v>
      </c>
      <c r="W689" s="2">
        <f>'Weekly Stats'!U689*'Pts Per'!R$2</f>
        <v>0</v>
      </c>
      <c r="X689" s="2">
        <f>IF('Weekly Stats'!V689*'Pts Per'!S$2&lt;5,'Weekly Stats'!V689*'Pts Per'!S$2,SUM(('Weekly Stats'!V689*'Pts Per'!S$2)+2))</f>
        <v>0</v>
      </c>
      <c r="Y689" s="2">
        <f>'Weekly Stats'!W689*'Pts Per'!T$2</f>
        <v>0</v>
      </c>
      <c r="Z689" s="2">
        <f>'Weekly Stats'!X689*'Pts Per'!U$2</f>
        <v>0</v>
      </c>
      <c r="AA689" s="2">
        <f>'Weekly Stats'!Y689*'Pts Per'!V$2</f>
        <v>0</v>
      </c>
      <c r="AB689" s="2">
        <f>'Weekly Stats'!Z689*'Pts Per'!W$2</f>
        <v>0</v>
      </c>
      <c r="AC689" s="2">
        <f>'Weekly Stats'!AA689*'Pts Per'!X$2</f>
        <v>0</v>
      </c>
      <c r="AD689" s="2">
        <f>'Weekly Stats'!AB689*'Pts Per'!Y$2</f>
        <v>0</v>
      </c>
      <c r="AE689" s="2">
        <f>'Weekly Stats'!AC689*'Pts Per'!Z$2</f>
        <v>0</v>
      </c>
      <c r="AF689" s="2">
        <f>'Weekly Stats'!AD689*'Pts Per'!AA$2</f>
        <v>0</v>
      </c>
      <c r="AG689" s="2">
        <f>'Weekly Stats'!AE689*'Pts Per'!AB$2</f>
        <v>0</v>
      </c>
      <c r="AH689" s="2">
        <f>'Weekly Stats'!AF689*'Pts Per'!AC$2</f>
        <v>0</v>
      </c>
    </row>
    <row r="690" spans="1:34">
      <c r="A690" s="1" t="s">
        <v>842</v>
      </c>
      <c r="B690" s="2" t="s">
        <v>115</v>
      </c>
      <c r="C690" s="2" t="s">
        <v>51</v>
      </c>
      <c r="D690" s="4" t="s">
        <v>779</v>
      </c>
      <c r="E690" s="9">
        <f t="shared" si="10"/>
        <v>0</v>
      </c>
      <c r="F690" s="2">
        <f>'Weekly Stats'!D690*'Pts Per'!A$2</f>
        <v>0</v>
      </c>
      <c r="G690" s="2">
        <f>'Weekly Stats'!E690*'Pts Per'!B$2</f>
        <v>0</v>
      </c>
      <c r="H690" s="2">
        <f>'Weekly Stats'!F690*'Pts Per'!C$2</f>
        <v>0</v>
      </c>
      <c r="I690" s="2">
        <f>'Weekly Stats'!G690*'Pts Per'!D$2</f>
        <v>0</v>
      </c>
      <c r="J690" s="2">
        <f>'Weekly Stats'!H690*'Pts Per'!E$2</f>
        <v>0</v>
      </c>
      <c r="K690" s="2">
        <f>'Weekly Stats'!I690*'Pts Per'!F$2</f>
        <v>0</v>
      </c>
      <c r="L690" s="2">
        <f>'Weekly Stats'!J690*'Pts Per'!G$2</f>
        <v>0</v>
      </c>
      <c r="M690" s="2">
        <f>'Weekly Stats'!K690*'Pts Per'!H$2</f>
        <v>0</v>
      </c>
      <c r="N690" s="2">
        <f>'Weekly Stats'!L690*'Pts Per'!I$2</f>
        <v>0</v>
      </c>
      <c r="O690" s="2">
        <f>'Weekly Stats'!M690*'Pts Per'!J$2</f>
        <v>0</v>
      </c>
      <c r="P690" s="2">
        <f>'Weekly Stats'!N690*'Pts Per'!K$2</f>
        <v>0</v>
      </c>
      <c r="Q690" s="2">
        <f>'Weekly Stats'!O690*'Pts Per'!L$2</f>
        <v>0</v>
      </c>
      <c r="R690" s="2">
        <f>'Weekly Stats'!P690*'Pts Per'!M$2</f>
        <v>0</v>
      </c>
      <c r="S690" s="2">
        <f>'Weekly Stats'!Q690*'Pts Per'!N$2</f>
        <v>0</v>
      </c>
      <c r="T690" s="2">
        <f>'Weekly Stats'!R690*'Pts Per'!O$2</f>
        <v>0</v>
      </c>
      <c r="U690" s="2">
        <f>'Weekly Stats'!S690*'Pts Per'!P$2</f>
        <v>0</v>
      </c>
      <c r="V690" s="2">
        <f>'Weekly Stats'!T690*'Pts Per'!Q$2</f>
        <v>0</v>
      </c>
      <c r="W690" s="2">
        <f>'Weekly Stats'!U690*'Pts Per'!R$2</f>
        <v>0</v>
      </c>
      <c r="X690" s="2">
        <f>IF('Weekly Stats'!V690*'Pts Per'!S$2&lt;5,'Weekly Stats'!V690*'Pts Per'!S$2,SUM(('Weekly Stats'!V690*'Pts Per'!S$2)+2))</f>
        <v>0</v>
      </c>
      <c r="Y690" s="2">
        <f>'Weekly Stats'!W690*'Pts Per'!T$2</f>
        <v>0</v>
      </c>
      <c r="Z690" s="2">
        <f>'Weekly Stats'!X690*'Pts Per'!U$2</f>
        <v>0</v>
      </c>
      <c r="AA690" s="2">
        <f>'Weekly Stats'!Y690*'Pts Per'!V$2</f>
        <v>0</v>
      </c>
      <c r="AB690" s="2">
        <f>'Weekly Stats'!Z690*'Pts Per'!W$2</f>
        <v>0</v>
      </c>
      <c r="AC690" s="2">
        <f>'Weekly Stats'!AA690*'Pts Per'!X$2</f>
        <v>0</v>
      </c>
      <c r="AD690" s="2">
        <f>'Weekly Stats'!AB690*'Pts Per'!Y$2</f>
        <v>0</v>
      </c>
      <c r="AE690" s="2">
        <f>'Weekly Stats'!AC690*'Pts Per'!Z$2</f>
        <v>0</v>
      </c>
      <c r="AF690" s="2">
        <f>'Weekly Stats'!AD690*'Pts Per'!AA$2</f>
        <v>0</v>
      </c>
      <c r="AG690" s="2">
        <f>'Weekly Stats'!AE690*'Pts Per'!AB$2</f>
        <v>0</v>
      </c>
      <c r="AH690" s="2">
        <f>'Weekly Stats'!AF690*'Pts Per'!AC$2</f>
        <v>0</v>
      </c>
    </row>
    <row r="691" spans="1:34">
      <c r="A691" s="1" t="s">
        <v>844</v>
      </c>
      <c r="B691" s="2" t="s">
        <v>115</v>
      </c>
      <c r="C691" s="2" t="s">
        <v>52</v>
      </c>
      <c r="D691" s="4" t="s">
        <v>780</v>
      </c>
      <c r="E691" s="9">
        <f t="shared" si="10"/>
        <v>0</v>
      </c>
      <c r="F691" s="2">
        <f>'Weekly Stats'!D691*'Pts Per'!A$2</f>
        <v>0</v>
      </c>
      <c r="G691" s="2">
        <f>'Weekly Stats'!E691*'Pts Per'!B$2</f>
        <v>0</v>
      </c>
      <c r="H691" s="2">
        <f>'Weekly Stats'!F691*'Pts Per'!C$2</f>
        <v>0</v>
      </c>
      <c r="I691" s="2">
        <f>'Weekly Stats'!G691*'Pts Per'!D$2</f>
        <v>0</v>
      </c>
      <c r="J691" s="2">
        <f>'Weekly Stats'!H691*'Pts Per'!E$2</f>
        <v>0</v>
      </c>
      <c r="K691" s="2">
        <f>'Weekly Stats'!I691*'Pts Per'!F$2</f>
        <v>0</v>
      </c>
      <c r="L691" s="2">
        <f>'Weekly Stats'!J691*'Pts Per'!G$2</f>
        <v>0</v>
      </c>
      <c r="M691" s="2">
        <f>'Weekly Stats'!K691*'Pts Per'!H$2</f>
        <v>0</v>
      </c>
      <c r="N691" s="2">
        <f>'Weekly Stats'!L691*'Pts Per'!I$2</f>
        <v>0</v>
      </c>
      <c r="O691" s="2">
        <f>'Weekly Stats'!M691*'Pts Per'!J$2</f>
        <v>0</v>
      </c>
      <c r="P691" s="2">
        <f>'Weekly Stats'!N691*'Pts Per'!K$2</f>
        <v>0</v>
      </c>
      <c r="Q691" s="2">
        <f>'Weekly Stats'!O691*'Pts Per'!L$2</f>
        <v>0</v>
      </c>
      <c r="R691" s="2">
        <f>'Weekly Stats'!P691*'Pts Per'!M$2</f>
        <v>0</v>
      </c>
      <c r="S691" s="2">
        <f>'Weekly Stats'!Q691*'Pts Per'!N$2</f>
        <v>0</v>
      </c>
      <c r="T691" s="2">
        <f>'Weekly Stats'!R691*'Pts Per'!O$2</f>
        <v>0</v>
      </c>
      <c r="U691" s="2">
        <f>'Weekly Stats'!S691*'Pts Per'!P$2</f>
        <v>0</v>
      </c>
      <c r="V691" s="2">
        <f>'Weekly Stats'!T691*'Pts Per'!Q$2</f>
        <v>0</v>
      </c>
      <c r="W691" s="2">
        <f>'Weekly Stats'!U691*'Pts Per'!R$2</f>
        <v>0</v>
      </c>
      <c r="X691" s="2">
        <f>IF('Weekly Stats'!V691*'Pts Per'!S$2&lt;5,'Weekly Stats'!V691*'Pts Per'!S$2,SUM(('Weekly Stats'!V691*'Pts Per'!S$2)+2))</f>
        <v>0</v>
      </c>
      <c r="Y691" s="2">
        <f>'Weekly Stats'!W691*'Pts Per'!T$2</f>
        <v>0</v>
      </c>
      <c r="Z691" s="2">
        <f>'Weekly Stats'!X691*'Pts Per'!U$2</f>
        <v>0</v>
      </c>
      <c r="AA691" s="2">
        <f>'Weekly Stats'!Y691*'Pts Per'!V$2</f>
        <v>0</v>
      </c>
      <c r="AB691" s="2">
        <f>'Weekly Stats'!Z691*'Pts Per'!W$2</f>
        <v>0</v>
      </c>
      <c r="AC691" s="2">
        <f>'Weekly Stats'!AA691*'Pts Per'!X$2</f>
        <v>0</v>
      </c>
      <c r="AD691" s="2">
        <f>'Weekly Stats'!AB691*'Pts Per'!Y$2</f>
        <v>0</v>
      </c>
      <c r="AE691" s="2">
        <f>'Weekly Stats'!AC691*'Pts Per'!Z$2</f>
        <v>0</v>
      </c>
      <c r="AF691" s="2">
        <f>'Weekly Stats'!AD691*'Pts Per'!AA$2</f>
        <v>0</v>
      </c>
      <c r="AG691" s="2">
        <f>'Weekly Stats'!AE691*'Pts Per'!AB$2</f>
        <v>0</v>
      </c>
      <c r="AH691" s="2">
        <f>'Weekly Stats'!AF691*'Pts Per'!AC$2</f>
        <v>0</v>
      </c>
    </row>
    <row r="692" spans="1:34">
      <c r="A692" s="1" t="s">
        <v>845</v>
      </c>
      <c r="B692" s="2" t="s">
        <v>115</v>
      </c>
      <c r="C692" s="2" t="s">
        <v>53</v>
      </c>
      <c r="D692" s="4" t="s">
        <v>781</v>
      </c>
      <c r="E692" s="9">
        <f t="shared" si="10"/>
        <v>0</v>
      </c>
      <c r="F692" s="2">
        <f>'Weekly Stats'!D692*'Pts Per'!A$2</f>
        <v>0</v>
      </c>
      <c r="G692" s="2">
        <f>'Weekly Stats'!E692*'Pts Per'!B$2</f>
        <v>0</v>
      </c>
      <c r="H692" s="2">
        <f>'Weekly Stats'!F692*'Pts Per'!C$2</f>
        <v>0</v>
      </c>
      <c r="I692" s="2">
        <f>'Weekly Stats'!G692*'Pts Per'!D$2</f>
        <v>0</v>
      </c>
      <c r="J692" s="2">
        <f>'Weekly Stats'!H692*'Pts Per'!E$2</f>
        <v>0</v>
      </c>
      <c r="K692" s="2">
        <f>'Weekly Stats'!I692*'Pts Per'!F$2</f>
        <v>0</v>
      </c>
      <c r="L692" s="2">
        <f>'Weekly Stats'!J692*'Pts Per'!G$2</f>
        <v>0</v>
      </c>
      <c r="M692" s="2">
        <f>'Weekly Stats'!K692*'Pts Per'!H$2</f>
        <v>0</v>
      </c>
      <c r="N692" s="2">
        <f>'Weekly Stats'!L692*'Pts Per'!I$2</f>
        <v>0</v>
      </c>
      <c r="O692" s="2">
        <f>'Weekly Stats'!M692*'Pts Per'!J$2</f>
        <v>0</v>
      </c>
      <c r="P692" s="2">
        <f>'Weekly Stats'!N692*'Pts Per'!K$2</f>
        <v>0</v>
      </c>
      <c r="Q692" s="2">
        <f>'Weekly Stats'!O692*'Pts Per'!L$2</f>
        <v>0</v>
      </c>
      <c r="R692" s="2">
        <f>'Weekly Stats'!P692*'Pts Per'!M$2</f>
        <v>0</v>
      </c>
      <c r="S692" s="2">
        <f>'Weekly Stats'!Q692*'Pts Per'!N$2</f>
        <v>0</v>
      </c>
      <c r="T692" s="2">
        <f>'Weekly Stats'!R692*'Pts Per'!O$2</f>
        <v>0</v>
      </c>
      <c r="U692" s="2">
        <f>'Weekly Stats'!S692*'Pts Per'!P$2</f>
        <v>0</v>
      </c>
      <c r="V692" s="2">
        <f>'Weekly Stats'!T692*'Pts Per'!Q$2</f>
        <v>0</v>
      </c>
      <c r="W692" s="2">
        <f>'Weekly Stats'!U692*'Pts Per'!R$2</f>
        <v>0</v>
      </c>
      <c r="X692" s="2">
        <f>IF('Weekly Stats'!V692*'Pts Per'!S$2&lt;5,'Weekly Stats'!V692*'Pts Per'!S$2,SUM(('Weekly Stats'!V692*'Pts Per'!S$2)+2))</f>
        <v>0</v>
      </c>
      <c r="Y692" s="2">
        <f>'Weekly Stats'!W692*'Pts Per'!T$2</f>
        <v>0</v>
      </c>
      <c r="Z692" s="2">
        <f>'Weekly Stats'!X692*'Pts Per'!U$2</f>
        <v>0</v>
      </c>
      <c r="AA692" s="2">
        <f>'Weekly Stats'!Y692*'Pts Per'!V$2</f>
        <v>0</v>
      </c>
      <c r="AB692" s="2">
        <f>'Weekly Stats'!Z692*'Pts Per'!W$2</f>
        <v>0</v>
      </c>
      <c r="AC692" s="2">
        <f>'Weekly Stats'!AA692*'Pts Per'!X$2</f>
        <v>0</v>
      </c>
      <c r="AD692" s="2">
        <f>'Weekly Stats'!AB692*'Pts Per'!Y$2</f>
        <v>0</v>
      </c>
      <c r="AE692" s="2">
        <f>'Weekly Stats'!AC692*'Pts Per'!Z$2</f>
        <v>0</v>
      </c>
      <c r="AF692" s="2">
        <f>'Weekly Stats'!AD692*'Pts Per'!AA$2</f>
        <v>0</v>
      </c>
      <c r="AG692" s="2">
        <f>'Weekly Stats'!AE692*'Pts Per'!AB$2</f>
        <v>0</v>
      </c>
      <c r="AH692" s="2">
        <f>'Weekly Stats'!AF692*'Pts Per'!AC$2</f>
        <v>0</v>
      </c>
    </row>
    <row r="693" spans="1:34">
      <c r="A693" s="1" t="s">
        <v>846</v>
      </c>
      <c r="B693" s="2" t="s">
        <v>115</v>
      </c>
      <c r="C693" s="2" t="s">
        <v>54</v>
      </c>
      <c r="D693" s="4" t="s">
        <v>782</v>
      </c>
      <c r="E693" s="9">
        <f t="shared" si="10"/>
        <v>0</v>
      </c>
      <c r="F693" s="2">
        <f>'Weekly Stats'!D693*'Pts Per'!A$2</f>
        <v>0</v>
      </c>
      <c r="G693" s="2">
        <f>'Weekly Stats'!E693*'Pts Per'!B$2</f>
        <v>0</v>
      </c>
      <c r="H693" s="2">
        <f>'Weekly Stats'!F693*'Pts Per'!C$2</f>
        <v>0</v>
      </c>
      <c r="I693" s="2">
        <f>'Weekly Stats'!G693*'Pts Per'!D$2</f>
        <v>0</v>
      </c>
      <c r="J693" s="2">
        <f>'Weekly Stats'!H693*'Pts Per'!E$2</f>
        <v>0</v>
      </c>
      <c r="K693" s="2">
        <f>'Weekly Stats'!I693*'Pts Per'!F$2</f>
        <v>0</v>
      </c>
      <c r="L693" s="2">
        <f>'Weekly Stats'!J693*'Pts Per'!G$2</f>
        <v>0</v>
      </c>
      <c r="M693" s="2">
        <f>'Weekly Stats'!K693*'Pts Per'!H$2</f>
        <v>0</v>
      </c>
      <c r="N693" s="2">
        <f>'Weekly Stats'!L693*'Pts Per'!I$2</f>
        <v>0</v>
      </c>
      <c r="O693" s="2">
        <f>'Weekly Stats'!M693*'Pts Per'!J$2</f>
        <v>0</v>
      </c>
      <c r="P693" s="2">
        <f>'Weekly Stats'!N693*'Pts Per'!K$2</f>
        <v>0</v>
      </c>
      <c r="Q693" s="2">
        <f>'Weekly Stats'!O693*'Pts Per'!L$2</f>
        <v>0</v>
      </c>
      <c r="R693" s="2">
        <f>'Weekly Stats'!P693*'Pts Per'!M$2</f>
        <v>0</v>
      </c>
      <c r="S693" s="2">
        <f>'Weekly Stats'!Q693*'Pts Per'!N$2</f>
        <v>0</v>
      </c>
      <c r="T693" s="2">
        <f>'Weekly Stats'!R693*'Pts Per'!O$2</f>
        <v>0</v>
      </c>
      <c r="U693" s="2">
        <f>'Weekly Stats'!S693*'Pts Per'!P$2</f>
        <v>0</v>
      </c>
      <c r="V693" s="2">
        <f>'Weekly Stats'!T693*'Pts Per'!Q$2</f>
        <v>0</v>
      </c>
      <c r="W693" s="2">
        <f>'Weekly Stats'!U693*'Pts Per'!R$2</f>
        <v>0</v>
      </c>
      <c r="X693" s="2">
        <f>IF('Weekly Stats'!V693*'Pts Per'!S$2&lt;5,'Weekly Stats'!V693*'Pts Per'!S$2,SUM(('Weekly Stats'!V693*'Pts Per'!S$2)+2))</f>
        <v>0</v>
      </c>
      <c r="Y693" s="2">
        <f>'Weekly Stats'!W693*'Pts Per'!T$2</f>
        <v>0</v>
      </c>
      <c r="Z693" s="2">
        <f>'Weekly Stats'!X693*'Pts Per'!U$2</f>
        <v>0</v>
      </c>
      <c r="AA693" s="2">
        <f>'Weekly Stats'!Y693*'Pts Per'!V$2</f>
        <v>0</v>
      </c>
      <c r="AB693" s="2">
        <f>'Weekly Stats'!Z693*'Pts Per'!W$2</f>
        <v>0</v>
      </c>
      <c r="AC693" s="2">
        <f>'Weekly Stats'!AA693*'Pts Per'!X$2</f>
        <v>0</v>
      </c>
      <c r="AD693" s="2">
        <f>'Weekly Stats'!AB693*'Pts Per'!Y$2</f>
        <v>0</v>
      </c>
      <c r="AE693" s="2">
        <f>'Weekly Stats'!AC693*'Pts Per'!Z$2</f>
        <v>0</v>
      </c>
      <c r="AF693" s="2">
        <f>'Weekly Stats'!AD693*'Pts Per'!AA$2</f>
        <v>0</v>
      </c>
      <c r="AG693" s="2">
        <f>'Weekly Stats'!AE693*'Pts Per'!AB$2</f>
        <v>0</v>
      </c>
      <c r="AH693" s="2">
        <f>'Weekly Stats'!AF693*'Pts Per'!AC$2</f>
        <v>0</v>
      </c>
    </row>
    <row r="694" spans="1:34">
      <c r="A694" s="1" t="s">
        <v>847</v>
      </c>
      <c r="B694" s="2" t="s">
        <v>115</v>
      </c>
      <c r="C694" s="2" t="s">
        <v>55</v>
      </c>
      <c r="D694" s="4" t="s">
        <v>783</v>
      </c>
      <c r="E694" s="9">
        <f t="shared" si="10"/>
        <v>0</v>
      </c>
      <c r="F694" s="2">
        <f>'Weekly Stats'!D694*'Pts Per'!A$2</f>
        <v>0</v>
      </c>
      <c r="G694" s="2">
        <f>'Weekly Stats'!E694*'Pts Per'!B$2</f>
        <v>0</v>
      </c>
      <c r="H694" s="2">
        <f>'Weekly Stats'!F694*'Pts Per'!C$2</f>
        <v>0</v>
      </c>
      <c r="I694" s="2">
        <f>'Weekly Stats'!G694*'Pts Per'!D$2</f>
        <v>0</v>
      </c>
      <c r="J694" s="2">
        <f>'Weekly Stats'!H694*'Pts Per'!E$2</f>
        <v>0</v>
      </c>
      <c r="K694" s="2">
        <f>'Weekly Stats'!I694*'Pts Per'!F$2</f>
        <v>0</v>
      </c>
      <c r="L694" s="2">
        <f>'Weekly Stats'!J694*'Pts Per'!G$2</f>
        <v>0</v>
      </c>
      <c r="M694" s="2">
        <f>'Weekly Stats'!K694*'Pts Per'!H$2</f>
        <v>0</v>
      </c>
      <c r="N694" s="2">
        <f>'Weekly Stats'!L694*'Pts Per'!I$2</f>
        <v>0</v>
      </c>
      <c r="O694" s="2">
        <f>'Weekly Stats'!M694*'Pts Per'!J$2</f>
        <v>0</v>
      </c>
      <c r="P694" s="2">
        <f>'Weekly Stats'!N694*'Pts Per'!K$2</f>
        <v>0</v>
      </c>
      <c r="Q694" s="2">
        <f>'Weekly Stats'!O694*'Pts Per'!L$2</f>
        <v>0</v>
      </c>
      <c r="R694" s="2">
        <f>'Weekly Stats'!P694*'Pts Per'!M$2</f>
        <v>0</v>
      </c>
      <c r="S694" s="2">
        <f>'Weekly Stats'!Q694*'Pts Per'!N$2</f>
        <v>0</v>
      </c>
      <c r="T694" s="2">
        <f>'Weekly Stats'!R694*'Pts Per'!O$2</f>
        <v>0</v>
      </c>
      <c r="U694" s="2">
        <f>'Weekly Stats'!S694*'Pts Per'!P$2</f>
        <v>0</v>
      </c>
      <c r="V694" s="2">
        <f>'Weekly Stats'!T694*'Pts Per'!Q$2</f>
        <v>0</v>
      </c>
      <c r="W694" s="2">
        <f>'Weekly Stats'!U694*'Pts Per'!R$2</f>
        <v>0</v>
      </c>
      <c r="X694" s="2">
        <f>IF('Weekly Stats'!V694*'Pts Per'!S$2&lt;5,'Weekly Stats'!V694*'Pts Per'!S$2,SUM(('Weekly Stats'!V694*'Pts Per'!S$2)+2))</f>
        <v>0</v>
      </c>
      <c r="Y694" s="2">
        <f>'Weekly Stats'!W694*'Pts Per'!T$2</f>
        <v>0</v>
      </c>
      <c r="Z694" s="2">
        <f>'Weekly Stats'!X694*'Pts Per'!U$2</f>
        <v>0</v>
      </c>
      <c r="AA694" s="2">
        <f>'Weekly Stats'!Y694*'Pts Per'!V$2</f>
        <v>0</v>
      </c>
      <c r="AB694" s="2">
        <f>'Weekly Stats'!Z694*'Pts Per'!W$2</f>
        <v>0</v>
      </c>
      <c r="AC694" s="2">
        <f>'Weekly Stats'!AA694*'Pts Per'!X$2</f>
        <v>0</v>
      </c>
      <c r="AD694" s="2">
        <f>'Weekly Stats'!AB694*'Pts Per'!Y$2</f>
        <v>0</v>
      </c>
      <c r="AE694" s="2">
        <f>'Weekly Stats'!AC694*'Pts Per'!Z$2</f>
        <v>0</v>
      </c>
      <c r="AF694" s="2">
        <f>'Weekly Stats'!AD694*'Pts Per'!AA$2</f>
        <v>0</v>
      </c>
      <c r="AG694" s="2">
        <f>'Weekly Stats'!AE694*'Pts Per'!AB$2</f>
        <v>0</v>
      </c>
      <c r="AH694" s="2">
        <f>'Weekly Stats'!AF694*'Pts Per'!AC$2</f>
        <v>0</v>
      </c>
    </row>
    <row r="695" spans="1:34">
      <c r="A695" s="1" t="s">
        <v>848</v>
      </c>
      <c r="B695" s="2" t="s">
        <v>115</v>
      </c>
      <c r="C695" s="2" t="s">
        <v>56</v>
      </c>
      <c r="D695" s="4" t="s">
        <v>784</v>
      </c>
      <c r="E695" s="9">
        <f t="shared" si="10"/>
        <v>0</v>
      </c>
      <c r="F695" s="2">
        <f>'Weekly Stats'!D695*'Pts Per'!A$2</f>
        <v>0</v>
      </c>
      <c r="G695" s="2">
        <f>'Weekly Stats'!E695*'Pts Per'!B$2</f>
        <v>0</v>
      </c>
      <c r="H695" s="2">
        <f>'Weekly Stats'!F695*'Pts Per'!C$2</f>
        <v>0</v>
      </c>
      <c r="I695" s="2">
        <f>'Weekly Stats'!G695*'Pts Per'!D$2</f>
        <v>0</v>
      </c>
      <c r="J695" s="2">
        <f>'Weekly Stats'!H695*'Pts Per'!E$2</f>
        <v>0</v>
      </c>
      <c r="K695" s="2">
        <f>'Weekly Stats'!I695*'Pts Per'!F$2</f>
        <v>0</v>
      </c>
      <c r="L695" s="2">
        <f>'Weekly Stats'!J695*'Pts Per'!G$2</f>
        <v>0</v>
      </c>
      <c r="M695" s="2">
        <f>'Weekly Stats'!K695*'Pts Per'!H$2</f>
        <v>0</v>
      </c>
      <c r="N695" s="2">
        <f>'Weekly Stats'!L695*'Pts Per'!I$2</f>
        <v>0</v>
      </c>
      <c r="O695" s="2">
        <f>'Weekly Stats'!M695*'Pts Per'!J$2</f>
        <v>0</v>
      </c>
      <c r="P695" s="2">
        <f>'Weekly Stats'!N695*'Pts Per'!K$2</f>
        <v>0</v>
      </c>
      <c r="Q695" s="2">
        <f>'Weekly Stats'!O695*'Pts Per'!L$2</f>
        <v>0</v>
      </c>
      <c r="R695" s="2">
        <f>'Weekly Stats'!P695*'Pts Per'!M$2</f>
        <v>0</v>
      </c>
      <c r="S695" s="2">
        <f>'Weekly Stats'!Q695*'Pts Per'!N$2</f>
        <v>0</v>
      </c>
      <c r="T695" s="2">
        <f>'Weekly Stats'!R695*'Pts Per'!O$2</f>
        <v>0</v>
      </c>
      <c r="U695" s="2">
        <f>'Weekly Stats'!S695*'Pts Per'!P$2</f>
        <v>0</v>
      </c>
      <c r="V695" s="2">
        <f>'Weekly Stats'!T695*'Pts Per'!Q$2</f>
        <v>0</v>
      </c>
      <c r="W695" s="2">
        <f>'Weekly Stats'!U695*'Pts Per'!R$2</f>
        <v>0</v>
      </c>
      <c r="X695" s="2">
        <f>IF('Weekly Stats'!V695*'Pts Per'!S$2&lt;5,'Weekly Stats'!V695*'Pts Per'!S$2,SUM(('Weekly Stats'!V695*'Pts Per'!S$2)+2))</f>
        <v>0</v>
      </c>
      <c r="Y695" s="2">
        <f>'Weekly Stats'!W695*'Pts Per'!T$2</f>
        <v>0</v>
      </c>
      <c r="Z695" s="2">
        <f>'Weekly Stats'!X695*'Pts Per'!U$2</f>
        <v>0</v>
      </c>
      <c r="AA695" s="2">
        <f>'Weekly Stats'!Y695*'Pts Per'!V$2</f>
        <v>0</v>
      </c>
      <c r="AB695" s="2">
        <f>'Weekly Stats'!Z695*'Pts Per'!W$2</f>
        <v>0</v>
      </c>
      <c r="AC695" s="2">
        <f>'Weekly Stats'!AA695*'Pts Per'!X$2</f>
        <v>0</v>
      </c>
      <c r="AD695" s="2">
        <f>'Weekly Stats'!AB695*'Pts Per'!Y$2</f>
        <v>0</v>
      </c>
      <c r="AE695" s="2">
        <f>'Weekly Stats'!AC695*'Pts Per'!Z$2</f>
        <v>0</v>
      </c>
      <c r="AF695" s="2">
        <f>'Weekly Stats'!AD695*'Pts Per'!AA$2</f>
        <v>0</v>
      </c>
      <c r="AG695" s="2">
        <f>'Weekly Stats'!AE695*'Pts Per'!AB$2</f>
        <v>0</v>
      </c>
      <c r="AH695" s="2">
        <f>'Weekly Stats'!AF695*'Pts Per'!AC$2</f>
        <v>0</v>
      </c>
    </row>
    <row r="696" spans="1:34">
      <c r="A696" s="1" t="s">
        <v>849</v>
      </c>
      <c r="B696" s="2" t="s">
        <v>115</v>
      </c>
      <c r="C696" s="2" t="s">
        <v>57</v>
      </c>
      <c r="D696" s="4" t="s">
        <v>785</v>
      </c>
      <c r="E696" s="9">
        <f t="shared" si="10"/>
        <v>0</v>
      </c>
      <c r="F696" s="2">
        <f>'Weekly Stats'!D696*'Pts Per'!A$2</f>
        <v>0</v>
      </c>
      <c r="G696" s="2">
        <f>'Weekly Stats'!E696*'Pts Per'!B$2</f>
        <v>0</v>
      </c>
      <c r="H696" s="2">
        <f>'Weekly Stats'!F696*'Pts Per'!C$2</f>
        <v>0</v>
      </c>
      <c r="I696" s="2">
        <f>'Weekly Stats'!G696*'Pts Per'!D$2</f>
        <v>0</v>
      </c>
      <c r="J696" s="2">
        <f>'Weekly Stats'!H696*'Pts Per'!E$2</f>
        <v>0</v>
      </c>
      <c r="K696" s="2">
        <f>'Weekly Stats'!I696*'Pts Per'!F$2</f>
        <v>0</v>
      </c>
      <c r="L696" s="2">
        <f>'Weekly Stats'!J696*'Pts Per'!G$2</f>
        <v>0</v>
      </c>
      <c r="M696" s="2">
        <f>'Weekly Stats'!K696*'Pts Per'!H$2</f>
        <v>0</v>
      </c>
      <c r="N696" s="2">
        <f>'Weekly Stats'!L696*'Pts Per'!I$2</f>
        <v>0</v>
      </c>
      <c r="O696" s="2">
        <f>'Weekly Stats'!M696*'Pts Per'!J$2</f>
        <v>0</v>
      </c>
      <c r="P696" s="2">
        <f>'Weekly Stats'!N696*'Pts Per'!K$2</f>
        <v>0</v>
      </c>
      <c r="Q696" s="2">
        <f>'Weekly Stats'!O696*'Pts Per'!L$2</f>
        <v>0</v>
      </c>
      <c r="R696" s="2">
        <f>'Weekly Stats'!P696*'Pts Per'!M$2</f>
        <v>0</v>
      </c>
      <c r="S696" s="2">
        <f>'Weekly Stats'!Q696*'Pts Per'!N$2</f>
        <v>0</v>
      </c>
      <c r="T696" s="2">
        <f>'Weekly Stats'!R696*'Pts Per'!O$2</f>
        <v>0</v>
      </c>
      <c r="U696" s="2">
        <f>'Weekly Stats'!S696*'Pts Per'!P$2</f>
        <v>0</v>
      </c>
      <c r="V696" s="2">
        <f>'Weekly Stats'!T696*'Pts Per'!Q$2</f>
        <v>0</v>
      </c>
      <c r="W696" s="2">
        <f>'Weekly Stats'!U696*'Pts Per'!R$2</f>
        <v>0</v>
      </c>
      <c r="X696" s="2">
        <f>IF('Weekly Stats'!V696*'Pts Per'!S$2&lt;5,'Weekly Stats'!V696*'Pts Per'!S$2,SUM(('Weekly Stats'!V696*'Pts Per'!S$2)+2))</f>
        <v>0</v>
      </c>
      <c r="Y696" s="2">
        <f>'Weekly Stats'!W696*'Pts Per'!T$2</f>
        <v>0</v>
      </c>
      <c r="Z696" s="2">
        <f>'Weekly Stats'!X696*'Pts Per'!U$2</f>
        <v>0</v>
      </c>
      <c r="AA696" s="2">
        <f>'Weekly Stats'!Y696*'Pts Per'!V$2</f>
        <v>0</v>
      </c>
      <c r="AB696" s="2">
        <f>'Weekly Stats'!Z696*'Pts Per'!W$2</f>
        <v>0</v>
      </c>
      <c r="AC696" s="2">
        <f>'Weekly Stats'!AA696*'Pts Per'!X$2</f>
        <v>0</v>
      </c>
      <c r="AD696" s="2">
        <f>'Weekly Stats'!AB696*'Pts Per'!Y$2</f>
        <v>0</v>
      </c>
      <c r="AE696" s="2">
        <f>'Weekly Stats'!AC696*'Pts Per'!Z$2</f>
        <v>0</v>
      </c>
      <c r="AF696" s="2">
        <f>'Weekly Stats'!AD696*'Pts Per'!AA$2</f>
        <v>0</v>
      </c>
      <c r="AG696" s="2">
        <f>'Weekly Stats'!AE696*'Pts Per'!AB$2</f>
        <v>0</v>
      </c>
      <c r="AH696" s="2">
        <f>'Weekly Stats'!AF696*'Pts Per'!AC$2</f>
        <v>0</v>
      </c>
    </row>
    <row r="697" spans="1:34">
      <c r="A697" s="1" t="s">
        <v>850</v>
      </c>
      <c r="B697" s="2" t="s">
        <v>115</v>
      </c>
      <c r="C697" s="2" t="s">
        <v>58</v>
      </c>
      <c r="D697" s="4" t="s">
        <v>786</v>
      </c>
      <c r="E697" s="9">
        <f t="shared" si="10"/>
        <v>0</v>
      </c>
      <c r="F697" s="2">
        <f>'Weekly Stats'!D697*'Pts Per'!A$2</f>
        <v>0</v>
      </c>
      <c r="G697" s="2">
        <f>'Weekly Stats'!E697*'Pts Per'!B$2</f>
        <v>0</v>
      </c>
      <c r="H697" s="2">
        <f>'Weekly Stats'!F697*'Pts Per'!C$2</f>
        <v>0</v>
      </c>
      <c r="I697" s="2">
        <f>'Weekly Stats'!G697*'Pts Per'!D$2</f>
        <v>0</v>
      </c>
      <c r="J697" s="2">
        <f>'Weekly Stats'!H697*'Pts Per'!E$2</f>
        <v>0</v>
      </c>
      <c r="K697" s="2">
        <f>'Weekly Stats'!I697*'Pts Per'!F$2</f>
        <v>0</v>
      </c>
      <c r="L697" s="2">
        <f>'Weekly Stats'!J697*'Pts Per'!G$2</f>
        <v>0</v>
      </c>
      <c r="M697" s="2">
        <f>'Weekly Stats'!K697*'Pts Per'!H$2</f>
        <v>0</v>
      </c>
      <c r="N697" s="2">
        <f>'Weekly Stats'!L697*'Pts Per'!I$2</f>
        <v>0</v>
      </c>
      <c r="O697" s="2">
        <f>'Weekly Stats'!M697*'Pts Per'!J$2</f>
        <v>0</v>
      </c>
      <c r="P697" s="2">
        <f>'Weekly Stats'!N697*'Pts Per'!K$2</f>
        <v>0</v>
      </c>
      <c r="Q697" s="2">
        <f>'Weekly Stats'!O697*'Pts Per'!L$2</f>
        <v>0</v>
      </c>
      <c r="R697" s="2">
        <f>'Weekly Stats'!P697*'Pts Per'!M$2</f>
        <v>0</v>
      </c>
      <c r="S697" s="2">
        <f>'Weekly Stats'!Q697*'Pts Per'!N$2</f>
        <v>0</v>
      </c>
      <c r="T697" s="2">
        <f>'Weekly Stats'!R697*'Pts Per'!O$2</f>
        <v>0</v>
      </c>
      <c r="U697" s="2">
        <f>'Weekly Stats'!S697*'Pts Per'!P$2</f>
        <v>0</v>
      </c>
      <c r="V697" s="2">
        <f>'Weekly Stats'!T697*'Pts Per'!Q$2</f>
        <v>0</v>
      </c>
      <c r="W697" s="2">
        <f>'Weekly Stats'!U697*'Pts Per'!R$2</f>
        <v>0</v>
      </c>
      <c r="X697" s="2">
        <f>IF('Weekly Stats'!V697*'Pts Per'!S$2&lt;5,'Weekly Stats'!V697*'Pts Per'!S$2,SUM(('Weekly Stats'!V697*'Pts Per'!S$2)+2))</f>
        <v>0</v>
      </c>
      <c r="Y697" s="2">
        <f>'Weekly Stats'!W697*'Pts Per'!T$2</f>
        <v>0</v>
      </c>
      <c r="Z697" s="2">
        <f>'Weekly Stats'!X697*'Pts Per'!U$2</f>
        <v>0</v>
      </c>
      <c r="AA697" s="2">
        <f>'Weekly Stats'!Y697*'Pts Per'!V$2</f>
        <v>0</v>
      </c>
      <c r="AB697" s="2">
        <f>'Weekly Stats'!Z697*'Pts Per'!W$2</f>
        <v>0</v>
      </c>
      <c r="AC697" s="2">
        <f>'Weekly Stats'!AA697*'Pts Per'!X$2</f>
        <v>0</v>
      </c>
      <c r="AD697" s="2">
        <f>'Weekly Stats'!AB697*'Pts Per'!Y$2</f>
        <v>0</v>
      </c>
      <c r="AE697" s="2">
        <f>'Weekly Stats'!AC697*'Pts Per'!Z$2</f>
        <v>0</v>
      </c>
      <c r="AF697" s="2">
        <f>'Weekly Stats'!AD697*'Pts Per'!AA$2</f>
        <v>0</v>
      </c>
      <c r="AG697" s="2">
        <f>'Weekly Stats'!AE697*'Pts Per'!AB$2</f>
        <v>0</v>
      </c>
      <c r="AH697" s="2">
        <f>'Weekly Stats'!AF697*'Pts Per'!AC$2</f>
        <v>0</v>
      </c>
    </row>
    <row r="698" spans="1:34">
      <c r="A698" s="1" t="s">
        <v>851</v>
      </c>
      <c r="B698" s="2" t="s">
        <v>115</v>
      </c>
      <c r="C698" s="2" t="s">
        <v>59</v>
      </c>
      <c r="D698" s="4" t="s">
        <v>787</v>
      </c>
      <c r="E698" s="9">
        <f t="shared" si="10"/>
        <v>2</v>
      </c>
      <c r="F698" s="2">
        <f>'Weekly Stats'!D698*'Pts Per'!A$2</f>
        <v>0</v>
      </c>
      <c r="G698" s="2">
        <f>'Weekly Stats'!E698*'Pts Per'!B$2</f>
        <v>0</v>
      </c>
      <c r="H698" s="2">
        <f>'Weekly Stats'!F698*'Pts Per'!C$2</f>
        <v>0</v>
      </c>
      <c r="I698" s="2">
        <f>'Weekly Stats'!G698*'Pts Per'!D$2</f>
        <v>0</v>
      </c>
      <c r="J698" s="2">
        <f>'Weekly Stats'!H698*'Pts Per'!E$2</f>
        <v>0</v>
      </c>
      <c r="K698" s="2">
        <f>'Weekly Stats'!I698*'Pts Per'!F$2</f>
        <v>0</v>
      </c>
      <c r="L698" s="2">
        <f>'Weekly Stats'!J698*'Pts Per'!G$2</f>
        <v>0</v>
      </c>
      <c r="M698" s="2">
        <f>'Weekly Stats'!K698*'Pts Per'!H$2</f>
        <v>0</v>
      </c>
      <c r="N698" s="2">
        <f>'Weekly Stats'!L698*'Pts Per'!I$2</f>
        <v>0</v>
      </c>
      <c r="O698" s="2">
        <f>'Weekly Stats'!M698*'Pts Per'!J$2</f>
        <v>0</v>
      </c>
      <c r="P698" s="2">
        <f>'Weekly Stats'!N698*'Pts Per'!K$2</f>
        <v>0</v>
      </c>
      <c r="Q698" s="2">
        <f>'Weekly Stats'!O698*'Pts Per'!L$2</f>
        <v>0</v>
      </c>
      <c r="R698" s="2">
        <f>'Weekly Stats'!P698*'Pts Per'!M$2</f>
        <v>0</v>
      </c>
      <c r="S698" s="2">
        <f>'Weekly Stats'!Q698*'Pts Per'!N$2</f>
        <v>0</v>
      </c>
      <c r="T698" s="2">
        <f>'Weekly Stats'!R698*'Pts Per'!O$2</f>
        <v>0</v>
      </c>
      <c r="U698" s="2">
        <f>'Weekly Stats'!S698*'Pts Per'!P$2</f>
        <v>0</v>
      </c>
      <c r="V698" s="2">
        <f>'Weekly Stats'!T698*'Pts Per'!Q$2</f>
        <v>0</v>
      </c>
      <c r="W698" s="2">
        <f>'Weekly Stats'!U698*'Pts Per'!R$2</f>
        <v>0</v>
      </c>
      <c r="X698" s="2">
        <f>IF('Weekly Stats'!V698*'Pts Per'!S$2&lt;5,'Weekly Stats'!V698*'Pts Per'!S$2,SUM(('Weekly Stats'!V698*'Pts Per'!S$2)+2))</f>
        <v>0</v>
      </c>
      <c r="Y698" s="2">
        <f>'Weekly Stats'!W698*'Pts Per'!T$2</f>
        <v>2</v>
      </c>
      <c r="Z698" s="2">
        <f>'Weekly Stats'!X698*'Pts Per'!U$2</f>
        <v>0</v>
      </c>
      <c r="AA698" s="2">
        <f>'Weekly Stats'!Y698*'Pts Per'!V$2</f>
        <v>0</v>
      </c>
      <c r="AB698" s="2">
        <f>'Weekly Stats'!Z698*'Pts Per'!W$2</f>
        <v>0</v>
      </c>
      <c r="AC698" s="2">
        <f>'Weekly Stats'!AA698*'Pts Per'!X$2</f>
        <v>0</v>
      </c>
      <c r="AD698" s="2">
        <f>'Weekly Stats'!AB698*'Pts Per'!Y$2</f>
        <v>0</v>
      </c>
      <c r="AE698" s="2">
        <f>'Weekly Stats'!AC698*'Pts Per'!Z$2</f>
        <v>0</v>
      </c>
      <c r="AF698" s="2">
        <f>'Weekly Stats'!AD698*'Pts Per'!AA$2</f>
        <v>0</v>
      </c>
      <c r="AG698" s="2">
        <f>'Weekly Stats'!AE698*'Pts Per'!AB$2</f>
        <v>0</v>
      </c>
      <c r="AH698" s="2">
        <f>'Weekly Stats'!AF698*'Pts Per'!AC$2</f>
        <v>0</v>
      </c>
    </row>
    <row r="699" spans="1:34">
      <c r="A699" s="1" t="s">
        <v>852</v>
      </c>
      <c r="B699" s="2" t="s">
        <v>115</v>
      </c>
      <c r="C699" s="2" t="s">
        <v>60</v>
      </c>
      <c r="D699" s="4" t="s">
        <v>788</v>
      </c>
      <c r="E699" s="9">
        <f t="shared" si="10"/>
        <v>0</v>
      </c>
      <c r="F699" s="2">
        <f>'Weekly Stats'!D699*'Pts Per'!A$2</f>
        <v>0</v>
      </c>
      <c r="G699" s="2">
        <f>'Weekly Stats'!E699*'Pts Per'!B$2</f>
        <v>0</v>
      </c>
      <c r="H699" s="2">
        <f>'Weekly Stats'!F699*'Pts Per'!C$2</f>
        <v>0</v>
      </c>
      <c r="I699" s="2">
        <f>'Weekly Stats'!G699*'Pts Per'!D$2</f>
        <v>0</v>
      </c>
      <c r="J699" s="2">
        <f>'Weekly Stats'!H699*'Pts Per'!E$2</f>
        <v>0</v>
      </c>
      <c r="K699" s="2">
        <f>'Weekly Stats'!I699*'Pts Per'!F$2</f>
        <v>0</v>
      </c>
      <c r="L699" s="2">
        <f>'Weekly Stats'!J699*'Pts Per'!G$2</f>
        <v>0</v>
      </c>
      <c r="M699" s="2">
        <f>'Weekly Stats'!K699*'Pts Per'!H$2</f>
        <v>0</v>
      </c>
      <c r="N699" s="2">
        <f>'Weekly Stats'!L699*'Pts Per'!I$2</f>
        <v>0</v>
      </c>
      <c r="O699" s="2">
        <f>'Weekly Stats'!M699*'Pts Per'!J$2</f>
        <v>0</v>
      </c>
      <c r="P699" s="2">
        <f>'Weekly Stats'!N699*'Pts Per'!K$2</f>
        <v>0</v>
      </c>
      <c r="Q699" s="2">
        <f>'Weekly Stats'!O699*'Pts Per'!L$2</f>
        <v>0</v>
      </c>
      <c r="R699" s="2">
        <f>'Weekly Stats'!P699*'Pts Per'!M$2</f>
        <v>0</v>
      </c>
      <c r="S699" s="2">
        <f>'Weekly Stats'!Q699*'Pts Per'!N$2</f>
        <v>0</v>
      </c>
      <c r="T699" s="2">
        <f>'Weekly Stats'!R699*'Pts Per'!O$2</f>
        <v>0</v>
      </c>
      <c r="U699" s="2">
        <f>'Weekly Stats'!S699*'Pts Per'!P$2</f>
        <v>0</v>
      </c>
      <c r="V699" s="2">
        <f>'Weekly Stats'!T699*'Pts Per'!Q$2</f>
        <v>0</v>
      </c>
      <c r="W699" s="2">
        <f>'Weekly Stats'!U699*'Pts Per'!R$2</f>
        <v>0</v>
      </c>
      <c r="X699" s="2">
        <f>IF('Weekly Stats'!V699*'Pts Per'!S$2&lt;5,'Weekly Stats'!V699*'Pts Per'!S$2,SUM(('Weekly Stats'!V699*'Pts Per'!S$2)+2))</f>
        <v>0</v>
      </c>
      <c r="Y699" s="2">
        <f>'Weekly Stats'!W699*'Pts Per'!T$2</f>
        <v>0</v>
      </c>
      <c r="Z699" s="2">
        <f>'Weekly Stats'!X699*'Pts Per'!U$2</f>
        <v>0</v>
      </c>
      <c r="AA699" s="2">
        <f>'Weekly Stats'!Y699*'Pts Per'!V$2</f>
        <v>0</v>
      </c>
      <c r="AB699" s="2">
        <f>'Weekly Stats'!Z699*'Pts Per'!W$2</f>
        <v>0</v>
      </c>
      <c r="AC699" s="2">
        <f>'Weekly Stats'!AA699*'Pts Per'!X$2</f>
        <v>0</v>
      </c>
      <c r="AD699" s="2">
        <f>'Weekly Stats'!AB699*'Pts Per'!Y$2</f>
        <v>0</v>
      </c>
      <c r="AE699" s="2">
        <f>'Weekly Stats'!AC699*'Pts Per'!Z$2</f>
        <v>0</v>
      </c>
      <c r="AF699" s="2">
        <f>'Weekly Stats'!AD699*'Pts Per'!AA$2</f>
        <v>0</v>
      </c>
      <c r="AG699" s="2">
        <f>'Weekly Stats'!AE699*'Pts Per'!AB$2</f>
        <v>0</v>
      </c>
      <c r="AH699" s="2">
        <f>'Weekly Stats'!AF699*'Pts Per'!AC$2</f>
        <v>0</v>
      </c>
    </row>
    <row r="700" spans="1:34">
      <c r="A700" s="1" t="s">
        <v>853</v>
      </c>
      <c r="B700" s="2" t="s">
        <v>115</v>
      </c>
      <c r="C700" s="2" t="s">
        <v>61</v>
      </c>
      <c r="D700" s="4" t="s">
        <v>789</v>
      </c>
      <c r="E700" s="9">
        <f t="shared" si="10"/>
        <v>4</v>
      </c>
      <c r="F700" s="2">
        <f>'Weekly Stats'!D700*'Pts Per'!A$2</f>
        <v>0</v>
      </c>
      <c r="G700" s="2">
        <f>'Weekly Stats'!E700*'Pts Per'!B$2</f>
        <v>0</v>
      </c>
      <c r="H700" s="2">
        <f>'Weekly Stats'!F700*'Pts Per'!C$2</f>
        <v>0</v>
      </c>
      <c r="I700" s="2">
        <f>'Weekly Stats'!G700*'Pts Per'!D$2</f>
        <v>0</v>
      </c>
      <c r="J700" s="2">
        <f>'Weekly Stats'!H700*'Pts Per'!E$2</f>
        <v>0</v>
      </c>
      <c r="K700" s="2">
        <f>'Weekly Stats'!I700*'Pts Per'!F$2</f>
        <v>0</v>
      </c>
      <c r="L700" s="2">
        <f>'Weekly Stats'!J700*'Pts Per'!G$2</f>
        <v>0</v>
      </c>
      <c r="M700" s="2">
        <f>'Weekly Stats'!K700*'Pts Per'!H$2</f>
        <v>0</v>
      </c>
      <c r="N700" s="2">
        <f>'Weekly Stats'!L700*'Pts Per'!I$2</f>
        <v>0</v>
      </c>
      <c r="O700" s="2">
        <f>'Weekly Stats'!M700*'Pts Per'!J$2</f>
        <v>0</v>
      </c>
      <c r="P700" s="2">
        <f>'Weekly Stats'!N700*'Pts Per'!K$2</f>
        <v>0</v>
      </c>
      <c r="Q700" s="2">
        <f>'Weekly Stats'!O700*'Pts Per'!L$2</f>
        <v>0</v>
      </c>
      <c r="R700" s="2">
        <f>'Weekly Stats'!P700*'Pts Per'!M$2</f>
        <v>0</v>
      </c>
      <c r="S700" s="2">
        <f>'Weekly Stats'!Q700*'Pts Per'!N$2</f>
        <v>0</v>
      </c>
      <c r="T700" s="2">
        <f>'Weekly Stats'!R700*'Pts Per'!O$2</f>
        <v>0</v>
      </c>
      <c r="U700" s="2">
        <f>'Weekly Stats'!S700*'Pts Per'!P$2</f>
        <v>0</v>
      </c>
      <c r="V700" s="2">
        <f>'Weekly Stats'!T700*'Pts Per'!Q$2</f>
        <v>0</v>
      </c>
      <c r="W700" s="2">
        <f>'Weekly Stats'!U700*'Pts Per'!R$2</f>
        <v>0</v>
      </c>
      <c r="X700" s="2">
        <f>IF('Weekly Stats'!V700*'Pts Per'!S$2&lt;5,'Weekly Stats'!V700*'Pts Per'!S$2,SUM(('Weekly Stats'!V700*'Pts Per'!S$2)+2))</f>
        <v>0</v>
      </c>
      <c r="Y700" s="2">
        <f>'Weekly Stats'!W700*'Pts Per'!T$2</f>
        <v>0</v>
      </c>
      <c r="Z700" s="2">
        <f>'Weekly Stats'!X700*'Pts Per'!U$2</f>
        <v>0</v>
      </c>
      <c r="AA700" s="2">
        <f>'Weekly Stats'!Y700*'Pts Per'!V$2</f>
        <v>0</v>
      </c>
      <c r="AB700" s="2">
        <f>'Weekly Stats'!Z700*'Pts Per'!W$2</f>
        <v>0</v>
      </c>
      <c r="AC700" s="2">
        <f>'Weekly Stats'!AA700*'Pts Per'!X$2</f>
        <v>1</v>
      </c>
      <c r="AD700" s="2">
        <f>'Weekly Stats'!AB700*'Pts Per'!Y$2</f>
        <v>0</v>
      </c>
      <c r="AE700" s="2">
        <f>'Weekly Stats'!AC700*'Pts Per'!Z$2</f>
        <v>3</v>
      </c>
      <c r="AF700" s="2">
        <f>'Weekly Stats'!AD700*'Pts Per'!AA$2</f>
        <v>0</v>
      </c>
      <c r="AG700" s="2">
        <f>'Weekly Stats'!AE700*'Pts Per'!AB$2</f>
        <v>0</v>
      </c>
      <c r="AH700" s="2">
        <f>'Weekly Stats'!AF700*'Pts Per'!AC$2</f>
        <v>0</v>
      </c>
    </row>
    <row r="701" spans="1:34">
      <c r="A701" s="1" t="s">
        <v>854</v>
      </c>
      <c r="B701" s="2" t="s">
        <v>115</v>
      </c>
      <c r="C701" s="2" t="s">
        <v>62</v>
      </c>
      <c r="D701" s="4" t="s">
        <v>790</v>
      </c>
      <c r="E701" s="9">
        <f t="shared" si="10"/>
        <v>0</v>
      </c>
      <c r="F701" s="2">
        <f>'Weekly Stats'!D701*'Pts Per'!A$2</f>
        <v>0</v>
      </c>
      <c r="G701" s="2">
        <f>'Weekly Stats'!E701*'Pts Per'!B$2</f>
        <v>0</v>
      </c>
      <c r="H701" s="2">
        <f>'Weekly Stats'!F701*'Pts Per'!C$2</f>
        <v>0</v>
      </c>
      <c r="I701" s="2">
        <f>'Weekly Stats'!G701*'Pts Per'!D$2</f>
        <v>0</v>
      </c>
      <c r="J701" s="2">
        <f>'Weekly Stats'!H701*'Pts Per'!E$2</f>
        <v>0</v>
      </c>
      <c r="K701" s="2">
        <f>'Weekly Stats'!I701*'Pts Per'!F$2</f>
        <v>0</v>
      </c>
      <c r="L701" s="2">
        <f>'Weekly Stats'!J701*'Pts Per'!G$2</f>
        <v>0</v>
      </c>
      <c r="M701" s="2">
        <f>'Weekly Stats'!K701*'Pts Per'!H$2</f>
        <v>0</v>
      </c>
      <c r="N701" s="2">
        <f>'Weekly Stats'!L701*'Pts Per'!I$2</f>
        <v>0</v>
      </c>
      <c r="O701" s="2">
        <f>'Weekly Stats'!M701*'Pts Per'!J$2</f>
        <v>0</v>
      </c>
      <c r="P701" s="2">
        <f>'Weekly Stats'!N701*'Pts Per'!K$2</f>
        <v>0</v>
      </c>
      <c r="Q701" s="2">
        <f>'Weekly Stats'!O701*'Pts Per'!L$2</f>
        <v>0</v>
      </c>
      <c r="R701" s="2">
        <f>'Weekly Stats'!P701*'Pts Per'!M$2</f>
        <v>0</v>
      </c>
      <c r="S701" s="2">
        <f>'Weekly Stats'!Q701*'Pts Per'!N$2</f>
        <v>0</v>
      </c>
      <c r="T701" s="2">
        <f>'Weekly Stats'!R701*'Pts Per'!O$2</f>
        <v>0</v>
      </c>
      <c r="U701" s="2">
        <f>'Weekly Stats'!S701*'Pts Per'!P$2</f>
        <v>0</v>
      </c>
      <c r="V701" s="2">
        <f>'Weekly Stats'!T701*'Pts Per'!Q$2</f>
        <v>0</v>
      </c>
      <c r="W701" s="2">
        <f>'Weekly Stats'!U701*'Pts Per'!R$2</f>
        <v>0</v>
      </c>
      <c r="X701" s="2">
        <f>IF('Weekly Stats'!V701*'Pts Per'!S$2&lt;5,'Weekly Stats'!V701*'Pts Per'!S$2,SUM(('Weekly Stats'!V701*'Pts Per'!S$2)+2))</f>
        <v>0</v>
      </c>
      <c r="Y701" s="2">
        <f>'Weekly Stats'!W701*'Pts Per'!T$2</f>
        <v>0</v>
      </c>
      <c r="Z701" s="2">
        <f>'Weekly Stats'!X701*'Pts Per'!U$2</f>
        <v>0</v>
      </c>
      <c r="AA701" s="2">
        <f>'Weekly Stats'!Y701*'Pts Per'!V$2</f>
        <v>0</v>
      </c>
      <c r="AB701" s="2">
        <f>'Weekly Stats'!Z701*'Pts Per'!W$2</f>
        <v>0</v>
      </c>
      <c r="AC701" s="2">
        <f>'Weekly Stats'!AA701*'Pts Per'!X$2</f>
        <v>0</v>
      </c>
      <c r="AD701" s="2">
        <f>'Weekly Stats'!AB701*'Pts Per'!Y$2</f>
        <v>0</v>
      </c>
      <c r="AE701" s="2">
        <f>'Weekly Stats'!AC701*'Pts Per'!Z$2</f>
        <v>0</v>
      </c>
      <c r="AF701" s="2">
        <f>'Weekly Stats'!AD701*'Pts Per'!AA$2</f>
        <v>0</v>
      </c>
      <c r="AG701" s="2">
        <f>'Weekly Stats'!AE701*'Pts Per'!AB$2</f>
        <v>0</v>
      </c>
      <c r="AH701" s="2">
        <f>'Weekly Stats'!AF701*'Pts Per'!AC$2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3"/>
  <sheetViews>
    <sheetView workbookViewId="0">
      <selection activeCell="F16" sqref="F16"/>
    </sheetView>
  </sheetViews>
  <sheetFormatPr defaultRowHeight="15"/>
  <cols>
    <col min="1" max="1" width="10" customWidth="1"/>
    <col min="5" max="5" width="11.85546875" customWidth="1"/>
    <col min="6" max="6" width="14" bestFit="1" customWidth="1"/>
    <col min="7" max="7" width="12.28515625" bestFit="1" customWidth="1"/>
  </cols>
  <sheetData>
    <row r="1" spans="1:29">
      <c r="A1" s="2" t="s">
        <v>9</v>
      </c>
      <c r="B1" s="2" t="s">
        <v>10</v>
      </c>
      <c r="C1" s="2" t="s">
        <v>11</v>
      </c>
      <c r="D1" s="2" t="s">
        <v>12</v>
      </c>
      <c r="E1" s="2" t="s">
        <v>13</v>
      </c>
      <c r="F1" s="2" t="s">
        <v>14</v>
      </c>
      <c r="G1" s="2" t="s">
        <v>15</v>
      </c>
      <c r="H1" s="2" t="s">
        <v>16</v>
      </c>
      <c r="I1" s="2" t="s">
        <v>17</v>
      </c>
      <c r="J1" s="2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23</v>
      </c>
      <c r="P1" s="2" t="s">
        <v>24</v>
      </c>
      <c r="Q1" s="2" t="s">
        <v>25</v>
      </c>
      <c r="R1" s="2" t="s">
        <v>26</v>
      </c>
      <c r="S1" s="2" t="s">
        <v>27</v>
      </c>
      <c r="T1" s="2" t="s">
        <v>28</v>
      </c>
      <c r="U1" s="2" t="s">
        <v>29</v>
      </c>
      <c r="V1" s="2" t="s">
        <v>30</v>
      </c>
      <c r="W1" s="2" t="s">
        <v>31</v>
      </c>
      <c r="X1" s="2" t="s">
        <v>32</v>
      </c>
      <c r="Y1" s="2" t="s">
        <v>33</v>
      </c>
      <c r="Z1" s="2" t="s">
        <v>34</v>
      </c>
      <c r="AA1" s="2" t="s">
        <v>35</v>
      </c>
      <c r="AB1" s="2" t="s">
        <v>36</v>
      </c>
      <c r="AC1" s="2" t="s">
        <v>37</v>
      </c>
    </row>
    <row r="2" spans="1:29">
      <c r="A2" s="2">
        <v>0</v>
      </c>
      <c r="B2" s="2">
        <v>0</v>
      </c>
      <c r="C2" s="2">
        <v>4</v>
      </c>
      <c r="D2" s="2">
        <v>-2</v>
      </c>
      <c r="E2" s="2">
        <v>0.04</v>
      </c>
      <c r="F2" s="2">
        <v>0</v>
      </c>
      <c r="G2" s="2">
        <v>0.1</v>
      </c>
      <c r="H2" s="2">
        <v>6</v>
      </c>
      <c r="I2" s="2">
        <v>0.5</v>
      </c>
      <c r="J2" s="2">
        <v>6</v>
      </c>
      <c r="K2" s="2">
        <v>0.1</v>
      </c>
      <c r="L2" s="2">
        <v>0</v>
      </c>
      <c r="M2" s="2">
        <v>0.1</v>
      </c>
      <c r="N2" s="2">
        <v>6</v>
      </c>
      <c r="O2" s="2">
        <v>0</v>
      </c>
      <c r="P2" s="2">
        <v>0.1</v>
      </c>
      <c r="Q2" s="2">
        <v>6</v>
      </c>
      <c r="R2" s="2">
        <v>0</v>
      </c>
      <c r="S2" s="2">
        <v>1</v>
      </c>
      <c r="T2" s="2">
        <v>2</v>
      </c>
      <c r="U2" s="2">
        <v>6</v>
      </c>
      <c r="V2" s="2">
        <v>0</v>
      </c>
      <c r="W2" s="2">
        <v>0</v>
      </c>
      <c r="X2" s="2">
        <v>1</v>
      </c>
      <c r="Y2" s="2">
        <v>0</v>
      </c>
      <c r="Z2" s="2">
        <v>3</v>
      </c>
      <c r="AA2" s="2">
        <v>0</v>
      </c>
      <c r="AB2" s="2">
        <v>0</v>
      </c>
      <c r="AC2" s="2">
        <v>0</v>
      </c>
    </row>
    <row r="5" spans="1:29">
      <c r="A5" s="2" t="s">
        <v>116</v>
      </c>
      <c r="B5" t="s">
        <v>791</v>
      </c>
      <c r="C5" s="2" t="s">
        <v>793</v>
      </c>
      <c r="D5" t="s">
        <v>794</v>
      </c>
      <c r="E5" t="s">
        <v>795</v>
      </c>
      <c r="F5" t="s">
        <v>796</v>
      </c>
      <c r="G5" t="s">
        <v>797</v>
      </c>
      <c r="H5" t="s">
        <v>798</v>
      </c>
      <c r="I5" t="s">
        <v>799</v>
      </c>
    </row>
    <row r="6" spans="1:29">
      <c r="A6" s="2" t="s">
        <v>88</v>
      </c>
      <c r="B6">
        <f>SUM(IP!E14:E24)</f>
        <v>5</v>
      </c>
      <c r="C6" s="2">
        <f>SUM('Team Stats'!G2:H2)</f>
        <v>221</v>
      </c>
      <c r="D6">
        <f>'Team Stats'!F2</f>
        <v>31</v>
      </c>
      <c r="E6">
        <f>IF(C6&lt;101,5,IF(C6&lt;201,3,IF(C6&lt;301,0,IF(C6&lt;351,-1,IF(C6&lt;401,-2,-4)))))</f>
        <v>0</v>
      </c>
      <c r="F6">
        <f>IF(D6=0,10,IF(D6&lt;4,9,IF(D6&lt;8,8,IF(D6&lt;11,6,IF(D6&lt;15,4,IF(D6&lt;22,2,IF(D6&lt;29,0,IF(D6&lt;36,-1,IF(D6&lt;50,-3,-5)))))))))</f>
        <v>-1</v>
      </c>
      <c r="G6">
        <f>SUM(IP!S2:S26,IP!V2:V26)</f>
        <v>0</v>
      </c>
      <c r="H6">
        <f>G6*N2</f>
        <v>0</v>
      </c>
      <c r="I6">
        <f>SUM(B6,E6,F6,H6)</f>
        <v>4</v>
      </c>
    </row>
    <row r="7" spans="1:29">
      <c r="A7" s="2" t="s">
        <v>89</v>
      </c>
      <c r="B7">
        <f>SUM(IP!E39:E49)</f>
        <v>6</v>
      </c>
      <c r="C7" s="2">
        <f>SUM('Team Stats'!G3:H3)</f>
        <v>203</v>
      </c>
      <c r="D7" s="2">
        <f>'Team Stats'!F3</f>
        <v>19</v>
      </c>
      <c r="E7" s="2">
        <f t="shared" ref="E7:E33" si="0">IF(C7&lt;101,5,IF(C7&lt;201,3,IF(C7&lt;301,0,IF(C7&lt;351,-1,IF(C7&lt;401,-2,-4)))))</f>
        <v>0</v>
      </c>
      <c r="F7" s="2">
        <f t="shared" ref="F7:F33" si="1">IF(D7=0,10,IF(D7&lt;4,9,IF(D7&lt;8,8,IF(D7&lt;11,6,IF(D7&lt;15,4,IF(D7&lt;22,2,IF(D7&lt;29,0,IF(D7&lt;36,-1,IF(D7&lt;50,-3,-5)))))))))</f>
        <v>2</v>
      </c>
      <c r="G7" s="2">
        <f>SUM(IP!S27:S51,IP!V27:V51)</f>
        <v>0</v>
      </c>
      <c r="H7" s="2">
        <f t="shared" ref="H7:H33" si="2">G7*N3</f>
        <v>0</v>
      </c>
      <c r="I7" s="2">
        <f t="shared" ref="I7:I33" si="3">SUM(B7,E7,F7,H7)</f>
        <v>8</v>
      </c>
    </row>
    <row r="8" spans="1:29">
      <c r="A8" s="2" t="s">
        <v>90</v>
      </c>
      <c r="B8" s="2">
        <f>SUM(IP!E64:E74)</f>
        <v>0</v>
      </c>
      <c r="C8" s="2">
        <f>SUM('Team Stats'!G4:H4)</f>
        <v>291</v>
      </c>
      <c r="D8" s="2">
        <f>'Team Stats'!F4</f>
        <v>42</v>
      </c>
      <c r="E8" s="2">
        <f t="shared" si="0"/>
        <v>0</v>
      </c>
      <c r="F8" s="2">
        <f t="shared" si="1"/>
        <v>-3</v>
      </c>
      <c r="G8" s="2">
        <f>SUM(IP!S52:S76,IP!V52:V76)</f>
        <v>0</v>
      </c>
      <c r="H8" s="2">
        <f t="shared" si="2"/>
        <v>0</v>
      </c>
      <c r="I8" s="2">
        <f t="shared" si="3"/>
        <v>-3</v>
      </c>
    </row>
    <row r="9" spans="1:29">
      <c r="A9" s="2" t="s">
        <v>91</v>
      </c>
      <c r="B9" s="2">
        <f>SUM(IP!E89:E99)</f>
        <v>4</v>
      </c>
      <c r="C9" s="2">
        <f>SUM('Team Stats'!G5:H5)</f>
        <v>97</v>
      </c>
      <c r="D9" s="2">
        <f>'Team Stats'!F5</f>
        <v>10</v>
      </c>
      <c r="E9" s="2">
        <f t="shared" si="0"/>
        <v>5</v>
      </c>
      <c r="F9" s="2">
        <f t="shared" si="1"/>
        <v>6</v>
      </c>
      <c r="G9" s="2">
        <f>SUM(IP!S77:S101,IP!V77:V101)</f>
        <v>0</v>
      </c>
      <c r="H9" s="2">
        <f t="shared" si="2"/>
        <v>0</v>
      </c>
      <c r="I9" s="2">
        <f t="shared" si="3"/>
        <v>15</v>
      </c>
    </row>
    <row r="10" spans="1:29">
      <c r="A10" s="2" t="s">
        <v>92</v>
      </c>
      <c r="B10" s="2">
        <f>SUM(IP!E114:E124)</f>
        <v>3</v>
      </c>
      <c r="C10" s="2">
        <f>SUM('Team Stats'!G6:H6)</f>
        <v>244</v>
      </c>
      <c r="D10" s="2">
        <f>'Team Stats'!F6</f>
        <v>21</v>
      </c>
      <c r="E10" s="2">
        <f t="shared" si="0"/>
        <v>0</v>
      </c>
      <c r="F10" s="2">
        <f t="shared" si="1"/>
        <v>2</v>
      </c>
      <c r="G10" s="2">
        <f>SUM(IP!S102:S126,IP!V102:V126)</f>
        <v>0</v>
      </c>
      <c r="H10" s="2">
        <f t="shared" si="2"/>
        <v>0</v>
      </c>
      <c r="I10" s="2">
        <f t="shared" si="3"/>
        <v>5</v>
      </c>
    </row>
    <row r="11" spans="1:29">
      <c r="A11" s="2" t="s">
        <v>93</v>
      </c>
      <c r="B11" s="2">
        <f>SUM(IP!E139:E149)</f>
        <v>8</v>
      </c>
      <c r="C11" s="2">
        <f>SUM('Team Stats'!G7:H7)</f>
        <v>181</v>
      </c>
      <c r="D11" s="2">
        <f>'Team Stats'!F7</f>
        <v>3</v>
      </c>
      <c r="E11" s="2">
        <f t="shared" si="0"/>
        <v>3</v>
      </c>
      <c r="F11" s="2">
        <f t="shared" si="1"/>
        <v>9</v>
      </c>
      <c r="G11" s="2">
        <f>SUM(IP!S127:S151,IP!V127:V151)</f>
        <v>0</v>
      </c>
      <c r="H11" s="2">
        <f t="shared" si="2"/>
        <v>0</v>
      </c>
      <c r="I11" s="2">
        <f t="shared" si="3"/>
        <v>20</v>
      </c>
    </row>
    <row r="12" spans="1:29">
      <c r="A12" s="2" t="s">
        <v>94</v>
      </c>
      <c r="B12" s="2">
        <f>SUM(IP!E164:E174)</f>
        <v>2</v>
      </c>
      <c r="C12" s="2">
        <f>SUM('Team Stats'!G8:H8)</f>
        <v>363</v>
      </c>
      <c r="D12" s="2">
        <f>'Team Stats'!F8</f>
        <v>38</v>
      </c>
      <c r="E12" s="2">
        <f t="shared" si="0"/>
        <v>-2</v>
      </c>
      <c r="F12" s="2">
        <f t="shared" si="1"/>
        <v>-3</v>
      </c>
      <c r="G12" s="2">
        <f>SUM(IP!S152:S176,IP!V152:V176)</f>
        <v>6</v>
      </c>
      <c r="H12" s="2">
        <f t="shared" si="2"/>
        <v>0</v>
      </c>
      <c r="I12" s="2">
        <f t="shared" si="3"/>
        <v>-3</v>
      </c>
    </row>
    <row r="13" spans="1:29">
      <c r="A13" s="2" t="s">
        <v>95</v>
      </c>
      <c r="B13" s="2">
        <f>SUM(IP!E189:E199)</f>
        <v>5</v>
      </c>
      <c r="C13" s="2">
        <f>SUM('Team Stats'!G9:H9)</f>
        <v>285</v>
      </c>
      <c r="D13" s="2">
        <f>'Team Stats'!F9</f>
        <v>28</v>
      </c>
      <c r="E13" s="2">
        <f t="shared" si="0"/>
        <v>0</v>
      </c>
      <c r="F13" s="2">
        <f t="shared" si="1"/>
        <v>0</v>
      </c>
      <c r="G13" s="2">
        <f>SUM(IP!S177:S201,IP!V177:V201)</f>
        <v>0</v>
      </c>
      <c r="H13" s="2">
        <f t="shared" si="2"/>
        <v>0</v>
      </c>
      <c r="I13" s="2">
        <f t="shared" si="3"/>
        <v>5</v>
      </c>
    </row>
    <row r="14" spans="1:29">
      <c r="A14" s="2" t="s">
        <v>96</v>
      </c>
      <c r="B14" s="2">
        <f>SUM(IP!E214:E224)</f>
        <v>4</v>
      </c>
      <c r="C14" s="2">
        <f>SUM('Team Stats'!G10:H10)</f>
        <v>343</v>
      </c>
      <c r="D14" s="2">
        <f>'Team Stats'!F10</f>
        <v>14</v>
      </c>
      <c r="E14" s="2">
        <f t="shared" si="0"/>
        <v>-1</v>
      </c>
      <c r="F14" s="2">
        <f t="shared" si="1"/>
        <v>4</v>
      </c>
      <c r="G14" s="2">
        <f>SUM(IP!S202:S226,IP!V202:V226)</f>
        <v>0</v>
      </c>
      <c r="H14" s="2">
        <f t="shared" si="2"/>
        <v>0</v>
      </c>
      <c r="I14" s="2">
        <f t="shared" si="3"/>
        <v>7</v>
      </c>
    </row>
    <row r="15" spans="1:29">
      <c r="A15" s="2" t="s">
        <v>97</v>
      </c>
      <c r="B15" s="2">
        <f>SUM(IP!E239:E249)</f>
        <v>2</v>
      </c>
      <c r="C15" s="2">
        <f>SUM('Team Stats'!G11:H11)</f>
        <v>408</v>
      </c>
      <c r="D15" s="2">
        <f>'Team Stats'!F11</f>
        <v>35</v>
      </c>
      <c r="E15" s="2">
        <f t="shared" si="0"/>
        <v>-4</v>
      </c>
      <c r="F15" s="2">
        <f t="shared" si="1"/>
        <v>-1</v>
      </c>
      <c r="G15" s="2">
        <f>SUM(IP!S227:S251,IP!V227:V251)</f>
        <v>0</v>
      </c>
      <c r="H15" s="2">
        <f t="shared" si="2"/>
        <v>0</v>
      </c>
      <c r="I15" s="2">
        <f t="shared" si="3"/>
        <v>-3</v>
      </c>
    </row>
    <row r="16" spans="1:29">
      <c r="A16" s="2" t="s">
        <v>98</v>
      </c>
      <c r="B16" s="2">
        <f>SUM(IP!D264:D274)</f>
        <v>0</v>
      </c>
      <c r="C16" s="2">
        <f>SUM('Team Stats'!G12:H12)</f>
        <v>350</v>
      </c>
      <c r="D16" s="2">
        <f>'Team Stats'!F12</f>
        <v>21</v>
      </c>
      <c r="E16" s="2">
        <f t="shared" si="0"/>
        <v>-1</v>
      </c>
      <c r="F16" s="2">
        <f t="shared" si="1"/>
        <v>2</v>
      </c>
      <c r="G16" s="2">
        <f>SUM(IP!S252:S276,IP!V252:V276)</f>
        <v>0</v>
      </c>
      <c r="H16" s="2">
        <f t="shared" si="2"/>
        <v>0</v>
      </c>
      <c r="I16" s="2">
        <f t="shared" si="3"/>
        <v>1</v>
      </c>
    </row>
    <row r="17" spans="1:9">
      <c r="A17" s="2" t="s">
        <v>99</v>
      </c>
      <c r="B17" s="2">
        <f>SUM(IP!E289:E299)</f>
        <v>1</v>
      </c>
      <c r="C17" s="2">
        <f>SUM('Team Stats'!G13:H13)</f>
        <v>221</v>
      </c>
      <c r="D17" s="2">
        <f>'Team Stats'!F13</f>
        <v>36</v>
      </c>
      <c r="E17" s="2">
        <f t="shared" si="0"/>
        <v>0</v>
      </c>
      <c r="F17" s="2">
        <f t="shared" si="1"/>
        <v>-3</v>
      </c>
      <c r="G17" s="2">
        <f>SUM(IP!S277:S301,IP!V277:V301)</f>
        <v>0</v>
      </c>
      <c r="H17" s="2">
        <f t="shared" si="2"/>
        <v>0</v>
      </c>
      <c r="I17" s="2">
        <f t="shared" si="3"/>
        <v>-2</v>
      </c>
    </row>
    <row r="18" spans="1:9">
      <c r="A18" s="2" t="s">
        <v>100</v>
      </c>
      <c r="B18" s="2">
        <f>SUM(IP!E314:E324)</f>
        <v>1</v>
      </c>
      <c r="C18" s="2">
        <f>SUM('Team Stats'!G14:H14)</f>
        <v>358</v>
      </c>
      <c r="D18" s="2">
        <f>'Team Stats'!F14</f>
        <v>42</v>
      </c>
      <c r="E18" s="2">
        <f t="shared" si="0"/>
        <v>-2</v>
      </c>
      <c r="F18" s="2">
        <f t="shared" si="1"/>
        <v>-3</v>
      </c>
      <c r="G18" s="2">
        <f>SUM(IP!S302:S326,IP!V302:V326)</f>
        <v>0</v>
      </c>
      <c r="H18" s="2">
        <f t="shared" si="2"/>
        <v>0</v>
      </c>
      <c r="I18" s="2">
        <f t="shared" si="3"/>
        <v>-4</v>
      </c>
    </row>
    <row r="19" spans="1:9">
      <c r="A19" s="2" t="s">
        <v>101</v>
      </c>
      <c r="B19" s="2">
        <f>SUM(IP!E339:E349)</f>
        <v>5</v>
      </c>
      <c r="C19" s="2">
        <f>SUM('Team Stats'!G15:H15)</f>
        <v>232</v>
      </c>
      <c r="D19" s="2">
        <f>'Team Stats'!F15</f>
        <v>20</v>
      </c>
      <c r="E19" s="2">
        <f t="shared" si="0"/>
        <v>0</v>
      </c>
      <c r="F19" s="2">
        <f t="shared" si="1"/>
        <v>2</v>
      </c>
      <c r="G19" s="2">
        <f>SUM(IP!S327:S351,IP!V327:V351)</f>
        <v>0</v>
      </c>
      <c r="H19" s="2">
        <f t="shared" si="2"/>
        <v>0</v>
      </c>
      <c r="I19" s="2">
        <f t="shared" si="3"/>
        <v>7</v>
      </c>
    </row>
    <row r="20" spans="1:9">
      <c r="A20" s="2" t="s">
        <v>102</v>
      </c>
      <c r="B20" s="2">
        <f>SUM(IP!E364:E374)</f>
        <v>7</v>
      </c>
      <c r="C20" s="2">
        <f>SUM('Team Stats'!G16:H16)</f>
        <v>218</v>
      </c>
      <c r="D20" s="2">
        <f>'Team Stats'!F16</f>
        <v>14</v>
      </c>
      <c r="E20" s="2">
        <f t="shared" si="0"/>
        <v>0</v>
      </c>
      <c r="F20" s="2">
        <f t="shared" si="1"/>
        <v>4</v>
      </c>
      <c r="G20" s="2">
        <f>SUM(IP!S352:S376,IP!V352:V376)</f>
        <v>0</v>
      </c>
      <c r="H20" s="2">
        <f t="shared" si="2"/>
        <v>0</v>
      </c>
      <c r="I20" s="2">
        <f t="shared" si="3"/>
        <v>11</v>
      </c>
    </row>
    <row r="21" spans="1:9">
      <c r="A21" s="2" t="s">
        <v>103</v>
      </c>
      <c r="B21" s="2">
        <f>SUM(IP!E389:E399)</f>
        <v>2</v>
      </c>
      <c r="C21" s="2">
        <f>SUM('Team Stats'!G17:H17)</f>
        <v>117</v>
      </c>
      <c r="D21" s="2">
        <f>'Team Stats'!F17</f>
        <v>7</v>
      </c>
      <c r="E21" s="2">
        <f t="shared" si="0"/>
        <v>3</v>
      </c>
      <c r="F21" s="2">
        <f t="shared" si="1"/>
        <v>8</v>
      </c>
      <c r="G21" s="2">
        <f>SUM(IP!S377:S401,IP!V377:V401)</f>
        <v>0</v>
      </c>
      <c r="H21" s="2">
        <f t="shared" si="2"/>
        <v>0</v>
      </c>
      <c r="I21" s="2">
        <f t="shared" si="3"/>
        <v>13</v>
      </c>
    </row>
    <row r="22" spans="1:9">
      <c r="A22" s="2" t="s">
        <v>104</v>
      </c>
      <c r="B22" s="2">
        <f>SUM(IP!E414:E424)</f>
        <v>0</v>
      </c>
      <c r="C22" s="2">
        <f>SUM('Team Stats'!G18:H18)</f>
        <v>336</v>
      </c>
      <c r="D22" s="2">
        <f>'Team Stats'!F18</f>
        <v>45</v>
      </c>
      <c r="E22" s="2">
        <f t="shared" si="0"/>
        <v>-1</v>
      </c>
      <c r="F22" s="2">
        <f t="shared" si="1"/>
        <v>-3</v>
      </c>
      <c r="G22" s="2">
        <f>SUM(IP!S402:S426,IP!V402:V426)</f>
        <v>0</v>
      </c>
      <c r="H22" s="2">
        <f t="shared" si="2"/>
        <v>0</v>
      </c>
      <c r="I22" s="2">
        <f t="shared" si="3"/>
        <v>-4</v>
      </c>
    </row>
    <row r="23" spans="1:9">
      <c r="A23" s="2" t="s">
        <v>105</v>
      </c>
      <c r="B23" s="2">
        <f>SUM(IP!E439:E449)</f>
        <v>7</v>
      </c>
      <c r="C23" s="2">
        <f>SUM('Team Stats'!G19:H19)</f>
        <v>321</v>
      </c>
      <c r="D23" s="2">
        <f>'Team Stats'!F19</f>
        <v>21</v>
      </c>
      <c r="E23" s="2">
        <f t="shared" si="0"/>
        <v>-1</v>
      </c>
      <c r="F23" s="2">
        <f t="shared" si="1"/>
        <v>2</v>
      </c>
      <c r="G23" s="2">
        <f>SUM(IP!S427:S451,IP!V427:V451)</f>
        <v>0</v>
      </c>
      <c r="H23" s="2">
        <f t="shared" si="2"/>
        <v>0</v>
      </c>
      <c r="I23" s="2">
        <f t="shared" si="3"/>
        <v>8</v>
      </c>
    </row>
    <row r="24" spans="1:9">
      <c r="A24" s="2" t="s">
        <v>106</v>
      </c>
      <c r="B24" s="2">
        <f>SUM(IP!D464:D474)</f>
        <v>0</v>
      </c>
      <c r="C24" s="2">
        <f>SUM('Team Stats'!G20:H20)</f>
        <v>224</v>
      </c>
      <c r="D24" s="2">
        <f>'Team Stats'!F20</f>
        <v>27</v>
      </c>
      <c r="E24" s="2">
        <f t="shared" si="0"/>
        <v>0</v>
      </c>
      <c r="F24" s="2">
        <f t="shared" si="1"/>
        <v>0</v>
      </c>
      <c r="G24" s="2">
        <f>SUM(IP!S452:S476,IP!V452:V476)</f>
        <v>0</v>
      </c>
      <c r="H24" s="2">
        <f t="shared" si="2"/>
        <v>0</v>
      </c>
      <c r="I24" s="2">
        <f t="shared" si="3"/>
        <v>0</v>
      </c>
    </row>
    <row r="25" spans="1:9">
      <c r="A25" s="2" t="s">
        <v>107</v>
      </c>
      <c r="B25" s="2">
        <f>SUM(IP!E489:E499)</f>
        <v>4</v>
      </c>
      <c r="C25" s="2">
        <f>SUM('Team Stats'!G21:H21)</f>
        <v>144</v>
      </c>
      <c r="D25" s="2">
        <f>'Team Stats'!F21</f>
        <v>10</v>
      </c>
      <c r="E25" s="2">
        <f t="shared" si="0"/>
        <v>3</v>
      </c>
      <c r="F25" s="2">
        <f t="shared" si="1"/>
        <v>6</v>
      </c>
      <c r="G25" s="2">
        <f>SUM(IP!S477:S501,IP!V477:V501)</f>
        <v>0</v>
      </c>
      <c r="H25" s="2">
        <f t="shared" si="2"/>
        <v>0</v>
      </c>
      <c r="I25" s="2">
        <f t="shared" si="3"/>
        <v>13</v>
      </c>
    </row>
    <row r="26" spans="1:9">
      <c r="A26" s="2" t="s">
        <v>108</v>
      </c>
      <c r="B26" s="2">
        <f>SUM(IP!E514:E524)</f>
        <v>2</v>
      </c>
      <c r="C26" s="2">
        <f>SUM('Team Stats'!G22:H22)</f>
        <v>306</v>
      </c>
      <c r="D26" s="2">
        <f>'Team Stats'!F22</f>
        <v>34</v>
      </c>
      <c r="E26" s="2">
        <f t="shared" si="0"/>
        <v>-1</v>
      </c>
      <c r="F26" s="2">
        <f t="shared" si="1"/>
        <v>-1</v>
      </c>
      <c r="G26" s="2">
        <f>SUM(IP!S502:S526,IP!V502:V526)</f>
        <v>0</v>
      </c>
      <c r="H26" s="2">
        <f t="shared" si="2"/>
        <v>0</v>
      </c>
      <c r="I26" s="2">
        <f t="shared" si="3"/>
        <v>0</v>
      </c>
    </row>
    <row r="27" spans="1:9">
      <c r="A27" s="2" t="s">
        <v>109</v>
      </c>
      <c r="B27" s="2">
        <f>SUM(IP!E539:E549)</f>
        <v>2</v>
      </c>
      <c r="C27" s="2">
        <f>SUM('Team Stats'!G23:H23)</f>
        <v>288</v>
      </c>
      <c r="D27" s="2">
        <f>'Team Stats'!F23</f>
        <v>17</v>
      </c>
      <c r="E27" s="2">
        <f t="shared" si="0"/>
        <v>0</v>
      </c>
      <c r="F27" s="2">
        <f t="shared" si="1"/>
        <v>2</v>
      </c>
      <c r="G27" s="2">
        <f>SUM(IP!S527:S551,IP!V527:V551)</f>
        <v>0</v>
      </c>
      <c r="H27" s="2">
        <f t="shared" si="2"/>
        <v>0</v>
      </c>
      <c r="I27" s="2">
        <f t="shared" si="3"/>
        <v>4</v>
      </c>
    </row>
    <row r="28" spans="1:9">
      <c r="A28" s="2" t="s">
        <v>110</v>
      </c>
      <c r="B28" s="2">
        <f>SUM(IP!E564:E574)</f>
        <v>3</v>
      </c>
      <c r="C28" s="2">
        <f>SUM('Team Stats'!G24:H24)</f>
        <v>292</v>
      </c>
      <c r="D28" s="2">
        <f>'Team Stats'!F24</f>
        <v>24</v>
      </c>
      <c r="E28" s="2">
        <f t="shared" si="0"/>
        <v>0</v>
      </c>
      <c r="F28" s="2">
        <f t="shared" si="1"/>
        <v>0</v>
      </c>
      <c r="G28" s="2">
        <f>SUM(IP!S552:S576,IP!V552:V576)</f>
        <v>0</v>
      </c>
      <c r="H28" s="2">
        <f t="shared" si="2"/>
        <v>0</v>
      </c>
      <c r="I28" s="2">
        <f t="shared" si="3"/>
        <v>3</v>
      </c>
    </row>
    <row r="29" spans="1:9">
      <c r="A29" s="2" t="s">
        <v>111</v>
      </c>
      <c r="B29" s="2">
        <f>SUM(IP!E589:E599)</f>
        <v>6</v>
      </c>
      <c r="C29" s="2">
        <f>SUM('Team Stats'!G25:H25)</f>
        <v>108</v>
      </c>
      <c r="D29" s="2">
        <f>'Team Stats'!F25</f>
        <v>10</v>
      </c>
      <c r="E29" s="2">
        <f t="shared" si="0"/>
        <v>3</v>
      </c>
      <c r="F29" s="2">
        <f t="shared" si="1"/>
        <v>6</v>
      </c>
      <c r="G29" s="2">
        <f>SUM(IP!S577:S601,IP!V577:V601)</f>
        <v>0</v>
      </c>
      <c r="H29" s="2">
        <f t="shared" si="2"/>
        <v>0</v>
      </c>
      <c r="I29" s="2">
        <f t="shared" si="3"/>
        <v>15</v>
      </c>
    </row>
    <row r="30" spans="1:9">
      <c r="A30" s="2" t="s">
        <v>112</v>
      </c>
      <c r="B30" s="2">
        <f>SUM(IP!E614:E624)</f>
        <v>4</v>
      </c>
      <c r="C30" s="2">
        <f>SUM('Team Stats'!G26:H26)</f>
        <v>281</v>
      </c>
      <c r="D30" s="2">
        <f>'Team Stats'!F26</f>
        <v>31</v>
      </c>
      <c r="E30" s="2">
        <f t="shared" si="0"/>
        <v>0</v>
      </c>
      <c r="F30" s="2">
        <f t="shared" si="1"/>
        <v>-1</v>
      </c>
      <c r="G30" s="2">
        <f>SUM(IP!S602:S626,IP!V602:V626)</f>
        <v>0</v>
      </c>
      <c r="H30" s="2">
        <f t="shared" si="2"/>
        <v>0</v>
      </c>
      <c r="I30" s="2">
        <f t="shared" si="3"/>
        <v>3</v>
      </c>
    </row>
    <row r="31" spans="1:9">
      <c r="A31" s="2" t="s">
        <v>113</v>
      </c>
      <c r="B31" s="2">
        <f>SUM(IP!E639:E649)</f>
        <v>0</v>
      </c>
      <c r="C31" s="2">
        <f>SUM('Team Stats'!G27:H27)</f>
        <v>288</v>
      </c>
      <c r="D31" s="2">
        <f>'Team Stats'!F27</f>
        <v>28</v>
      </c>
      <c r="E31" s="2">
        <f t="shared" si="0"/>
        <v>0</v>
      </c>
      <c r="F31" s="2">
        <f t="shared" si="1"/>
        <v>0</v>
      </c>
      <c r="G31" s="2">
        <f>SUM(IP!S627:S651,IP!V627:V651)</f>
        <v>0</v>
      </c>
      <c r="H31" s="2">
        <f t="shared" si="2"/>
        <v>0</v>
      </c>
      <c r="I31" s="2">
        <f t="shared" si="3"/>
        <v>0</v>
      </c>
    </row>
    <row r="32" spans="1:9">
      <c r="A32" s="2" t="s">
        <v>114</v>
      </c>
      <c r="B32" s="2">
        <f>SUM(IP!E664:E674)</f>
        <v>6</v>
      </c>
      <c r="C32" s="2">
        <f>SUM('Team Stats'!G28:H28)</f>
        <v>328</v>
      </c>
      <c r="D32" s="2">
        <f>'Team Stats'!F28</f>
        <v>28</v>
      </c>
      <c r="E32" s="2">
        <f t="shared" si="0"/>
        <v>-1</v>
      </c>
      <c r="F32" s="2">
        <f t="shared" si="1"/>
        <v>0</v>
      </c>
      <c r="G32" s="2">
        <f>SUM(IP!S652:S676,IP!V652:V676)</f>
        <v>0</v>
      </c>
      <c r="H32" s="2">
        <f t="shared" si="2"/>
        <v>0</v>
      </c>
      <c r="I32" s="2">
        <f t="shared" si="3"/>
        <v>5</v>
      </c>
    </row>
    <row r="33" spans="1:9">
      <c r="A33" s="2" t="s">
        <v>115</v>
      </c>
      <c r="B33" s="2">
        <f>SUM(IP!E689:E699)</f>
        <v>2</v>
      </c>
      <c r="C33" s="2">
        <f>SUM('Team Stats'!G29:H29)</f>
        <v>288</v>
      </c>
      <c r="D33" s="2">
        <f>'Team Stats'!F29</f>
        <v>21</v>
      </c>
      <c r="E33" s="2">
        <f t="shared" si="0"/>
        <v>0</v>
      </c>
      <c r="F33" s="2">
        <f t="shared" si="1"/>
        <v>2</v>
      </c>
      <c r="G33" s="2">
        <f>SUM(IP!S677:S701,IP!W701,IP!W701,IP!V677:V701)</f>
        <v>0</v>
      </c>
      <c r="H33" s="2">
        <f t="shared" si="2"/>
        <v>0</v>
      </c>
      <c r="I33" s="2">
        <f t="shared" si="3"/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MATCHUPS</vt:lpstr>
      <vt:lpstr>TOTALS</vt:lpstr>
      <vt:lpstr>Team Stats</vt:lpstr>
      <vt:lpstr>Weekly Stats</vt:lpstr>
      <vt:lpstr>IP</vt:lpstr>
      <vt:lpstr>Pts Per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J. DeVore</dc:creator>
  <cp:lastModifiedBy>Roger J. DeVore</cp:lastModifiedBy>
  <dcterms:created xsi:type="dcterms:W3CDTF">2015-01-08T16:12:14Z</dcterms:created>
  <dcterms:modified xsi:type="dcterms:W3CDTF">2015-02-27T20:31:18Z</dcterms:modified>
</cp:coreProperties>
</file>